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0"/>
  </bookViews>
  <sheets>
    <sheet name="Tekstuelni izrazi I" sheetId="1" state="visible" r:id="rId2"/>
    <sheet name="Tekstuelni izrazi II" sheetId="2" state="visible" r:id="rId3"/>
    <sheet name="Tekstuelni izrazi III" sheetId="3" state="visible" r:id="rId4"/>
    <sheet name="Tekstuelni izrazi IV" sheetId="4" state="visible" r:id="rId5"/>
  </sheets>
  <definedNames>
    <definedName function="false" hidden="false" name="Broj_10" vbProcedure="false">#REF!</definedName>
    <definedName function="false" hidden="false" name="Broj_6" vbProcedure="false">#REF!</definedName>
    <definedName function="false" hidden="false" name="Broj_7" vbProcedure="false">#REF!</definedName>
    <definedName function="false" hidden="false" name="Broj_8" vbProcedure="false">#REF!</definedName>
    <definedName function="false" hidden="false" name="Broj_8ica" vbProcedure="false">#REF!</definedName>
    <definedName function="false" hidden="false" name="Broj_9" vbProcedure="false">#REF!</definedName>
    <definedName function="false" hidden="false" name="Ocena_10" vbProcedure="false">#REF!</definedName>
    <definedName function="false" hidden="false" name="Ocena_6" vbProcedure="false">#REF!</definedName>
    <definedName function="false" hidden="false" name="Ocena_7" vbProcedure="false">#REF!</definedName>
    <definedName function="false" hidden="false" name="Ocena_8" vbProcedure="false">#REF!</definedName>
    <definedName function="false" hidden="false" name="Ocena_9" vbProcedure="false">#REF!</definedName>
    <definedName function="false" hidden="false" localSheetId="0" name="_xlnm._FilterDatabase" vbProcedure="false">'Tekstuelni izrazi I'!$A$1:$D$14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<sst xmlns="http://schemas.openxmlformats.org/spreadsheetml/2006/main" count="202" uniqueCount="137">
  <si>
    <t xml:space="preserve">Prezime</t>
  </si>
  <si>
    <t xml:space="preserve">Ime</t>
  </si>
  <si>
    <t xml:space="preserve">Broj indeksa</t>
  </si>
  <si>
    <t xml:space="preserve">Ime i prezime</t>
  </si>
  <si>
    <t xml:space="preserve">Prezime i ime</t>
  </si>
  <si>
    <t xml:space="preserve">Dužina imena</t>
  </si>
  <si>
    <t xml:space="preserve">Dužina prezimena</t>
  </si>
  <si>
    <t xml:space="preserve">Broj slova u imenu i prezimenu (I)</t>
  </si>
  <si>
    <t xml:space="preserve">Broj slova u imenu i prezimenu (II)</t>
  </si>
  <si>
    <t xml:space="preserve">Kostić</t>
  </si>
  <si>
    <t xml:space="preserve">Filip</t>
  </si>
  <si>
    <t xml:space="preserve">057/2010</t>
  </si>
  <si>
    <t xml:space="preserve">Milosavljević</t>
  </si>
  <si>
    <t xml:space="preserve">Dejan</t>
  </si>
  <si>
    <t xml:space="preserve">025/2014</t>
  </si>
  <si>
    <t xml:space="preserve">Simić</t>
  </si>
  <si>
    <t xml:space="preserve">Željko</t>
  </si>
  <si>
    <t xml:space="preserve">256/2015</t>
  </si>
  <si>
    <t xml:space="preserve">Antić</t>
  </si>
  <si>
    <t xml:space="preserve">Ivanka</t>
  </si>
  <si>
    <t xml:space="preserve">158/2014</t>
  </si>
  <si>
    <t xml:space="preserve">Marić</t>
  </si>
  <si>
    <t xml:space="preserve">Milica</t>
  </si>
  <si>
    <t xml:space="preserve">119/2016</t>
  </si>
  <si>
    <t xml:space="preserve">Radin</t>
  </si>
  <si>
    <t xml:space="preserve">Milan</t>
  </si>
  <si>
    <t xml:space="preserve">127/2011</t>
  </si>
  <si>
    <t xml:space="preserve">Aleksić</t>
  </si>
  <si>
    <t xml:space="preserve">Nikola</t>
  </si>
  <si>
    <t xml:space="preserve">089/2015</t>
  </si>
  <si>
    <t xml:space="preserve">Jovičić</t>
  </si>
  <si>
    <t xml:space="preserve">Denis</t>
  </si>
  <si>
    <t xml:space="preserve">026/2012</t>
  </si>
  <si>
    <t xml:space="preserve">Perić</t>
  </si>
  <si>
    <t xml:space="preserve">Anica</t>
  </si>
  <si>
    <t xml:space="preserve">458/2013</t>
  </si>
  <si>
    <t xml:space="preserve">Ivan</t>
  </si>
  <si>
    <t xml:space="preserve">222/2015</t>
  </si>
  <si>
    <t xml:space="preserve">Dimić</t>
  </si>
  <si>
    <t xml:space="preserve">Aleksa</t>
  </si>
  <si>
    <t xml:space="preserve">077/2013</t>
  </si>
  <si>
    <t xml:space="preserve">Ivković</t>
  </si>
  <si>
    <t xml:space="preserve">Žana</t>
  </si>
  <si>
    <t xml:space="preserve">226/2011</t>
  </si>
  <si>
    <t xml:space="preserve">Jovanović</t>
  </si>
  <si>
    <t xml:space="preserve">Marko</t>
  </si>
  <si>
    <t xml:space="preserve">018/2015</t>
  </si>
  <si>
    <t xml:space="preserve">Stojisavljević</t>
  </si>
  <si>
    <t xml:space="preserve">Žarko</t>
  </si>
  <si>
    <t xml:space="preserve">128/2012</t>
  </si>
  <si>
    <t xml:space="preserve">Ivanović</t>
  </si>
  <si>
    <t xml:space="preserve">Aljioša</t>
  </si>
  <si>
    <t xml:space="preserve">126/2015</t>
  </si>
  <si>
    <t xml:space="preserve">Nikolić</t>
  </si>
  <si>
    <t xml:space="preserve">Jovana</t>
  </si>
  <si>
    <t xml:space="preserve">123/2016</t>
  </si>
  <si>
    <t xml:space="preserve">Savić</t>
  </si>
  <si>
    <t xml:space="preserve">Jovan</t>
  </si>
  <si>
    <t xml:space="preserve">045/2014</t>
  </si>
  <si>
    <t xml:space="preserve">Belić</t>
  </si>
  <si>
    <t xml:space="preserve">Kosta</t>
  </si>
  <si>
    <t xml:space="preserve">233/2011</t>
  </si>
  <si>
    <t xml:space="preserve">Milena</t>
  </si>
  <si>
    <t xml:space="preserve">055/2014</t>
  </si>
  <si>
    <t xml:space="preserve">B20&amp;" "&amp;A20</t>
  </si>
  <si>
    <t xml:space="preserve">CONCATENATE(A20," ", B20)</t>
  </si>
  <si>
    <t xml:space="preserve">LEN(B2)</t>
  </si>
  <si>
    <t xml:space="preserve">LEN(A2)</t>
  </si>
  <si>
    <t xml:space="preserve">LEN(D2)-1</t>
  </si>
  <si>
    <t xml:space="preserve">LEN(A2)+LEN(B2)</t>
  </si>
  <si>
    <t xml:space="preserve">Prezime malim slovima</t>
  </si>
  <si>
    <t xml:space="preserve">Ime velikim slovima</t>
  </si>
  <si>
    <t xml:space="preserve">Spojeno</t>
  </si>
  <si>
    <t xml:space="preserve">Pravilno</t>
  </si>
  <si>
    <t xml:space="preserve">LOWER(A2)</t>
  </si>
  <si>
    <t xml:space="preserve">UPPER(B2)</t>
  </si>
  <si>
    <t xml:space="preserve">CONCATENATE(D2, " ", E2)</t>
  </si>
  <si>
    <t xml:space="preserve">PROPER(F2)</t>
  </si>
  <si>
    <t xml:space="preserve">Samo prezime</t>
  </si>
  <si>
    <t xml:space="preserve">Samo ime</t>
  </si>
  <si>
    <t xml:space="preserve">Prva pozicija slova "a" u imenu (I)</t>
  </si>
  <si>
    <t xml:space="preserve">Prva pozicija slova "a" u imenu (II)</t>
  </si>
  <si>
    <t xml:space="preserve">Prva pozicija "a" ili "A" (I)</t>
  </si>
  <si>
    <t xml:space="preserve">Prva pozicija "a" ili "A" (II)</t>
  </si>
  <si>
    <t xml:space="preserve">Kostić Filip</t>
  </si>
  <si>
    <t xml:space="preserve">Milosavljević Dejan</t>
  </si>
  <si>
    <t xml:space="preserve">Simić Željko</t>
  </si>
  <si>
    <t xml:space="preserve">Antić Ivanka</t>
  </si>
  <si>
    <t xml:space="preserve">Marić Milica</t>
  </si>
  <si>
    <t xml:space="preserve">Radin Milan</t>
  </si>
  <si>
    <t xml:space="preserve">Aleksić Nikola</t>
  </si>
  <si>
    <t xml:space="preserve">Jovičić Denis</t>
  </si>
  <si>
    <t xml:space="preserve">Perić Anica</t>
  </si>
  <si>
    <t xml:space="preserve">Aleksić Ivan</t>
  </si>
  <si>
    <t xml:space="preserve">Dimić Aleksa</t>
  </si>
  <si>
    <t xml:space="preserve">Ivković Žana</t>
  </si>
  <si>
    <t xml:space="preserve">Jovanović Marko</t>
  </si>
  <si>
    <t xml:space="preserve">Stojisavljević Žarko</t>
  </si>
  <si>
    <t xml:space="preserve">Ivanović Aljioša</t>
  </si>
  <si>
    <t xml:space="preserve">Nikolić Jovana</t>
  </si>
  <si>
    <t xml:space="preserve">Savić Jovan</t>
  </si>
  <si>
    <t xml:space="preserve">Belić Kosta</t>
  </si>
  <si>
    <t xml:space="preserve">Jovanović Milena</t>
  </si>
  <si>
    <t xml:space="preserve">LEN(A2)-B2-1</t>
  </si>
  <si>
    <t xml:space="preserve">LEFT(A2,C2)</t>
  </si>
  <si>
    <t xml:space="preserve">RIGHT(A2,B2)</t>
  </si>
  <si>
    <t xml:space="preserve">FIND("a",E2)</t>
  </si>
  <si>
    <t xml:space="preserve">IFERROR(FIND("a",E2),"nema")</t>
  </si>
  <si>
    <t xml:space="preserve">SEARCH("a",E2)</t>
  </si>
  <si>
    <t xml:space="preserve">IFERROR(SEARCH("a",E2),"nema slova a niti slova A")</t>
  </si>
  <si>
    <t xml:space="preserve">Slučajni broj</t>
  </si>
  <si>
    <t xml:space="preserve">Slučajna podniska imena dužine 3</t>
  </si>
  <si>
    <t xml:space="preserve">Slučajna podniska celog imena dužine 5</t>
  </si>
  <si>
    <t xml:space="preserve">Neki deo imena</t>
  </si>
  <si>
    <t xml:space="preserve">Ostatak imena</t>
  </si>
  <si>
    <t xml:space="preserve">Permutovano</t>
  </si>
  <si>
    <t xml:space="preserve">MID(E2,B25,3)</t>
  </si>
  <si>
    <t xml:space="preserve">MID(A2,B25,5)</t>
  </si>
  <si>
    <t xml:space="preserve">LEFT(E2,B25)</t>
  </si>
  <si>
    <t xml:space="preserve">RIGHT(E2,B2-B25)</t>
  </si>
  <si>
    <t xml:space="preserve">CONCATENATE(G25,F25)</t>
  </si>
  <si>
    <t xml:space="preserve">Životinja</t>
  </si>
  <si>
    <t xml:space="preserve">Umesto "a" broj 4</t>
  </si>
  <si>
    <t xml:space="preserve">Ako je reč neparne dužine, prvo slovo veliko *</t>
  </si>
  <si>
    <t xml:space="preserve">kornjača</t>
  </si>
  <si>
    <t xml:space="preserve">lav</t>
  </si>
  <si>
    <t xml:space="preserve">zebra</t>
  </si>
  <si>
    <t xml:space="preserve">aligator</t>
  </si>
  <si>
    <t xml:space="preserve">papagaj</t>
  </si>
  <si>
    <t xml:space="preserve">mačka</t>
  </si>
  <si>
    <t xml:space="preserve">leopard</t>
  </si>
  <si>
    <t xml:space="preserve">kokoška</t>
  </si>
  <si>
    <t xml:space="preserve">kobila</t>
  </si>
  <si>
    <t xml:space="preserve">lasta</t>
  </si>
  <si>
    <t xml:space="preserve">svraka</t>
  </si>
  <si>
    <t xml:space="preserve">REPLACE(A2,SEARCH("a",A2),1,"4")</t>
  </si>
  <si>
    <t xml:space="preserve">IF(MOD(LEN(A2),2)=1,REPLACE(A2,1,1,UPPER(LEFT(A2,1))),A2)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</si>
</sst>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A7D00"/>
      <name val="Calibri"/>
      <family val="2"/>
      <charset val="1"/>
    </font>
    <font>
      <sz val="11"/>
      <color rgb="FF9C0006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FFC7CE"/>
        <bgColor rgb="FFC0C0C0"/>
      </patternFill>
    </fill>
    <fill>
      <patternFill patternType="solid">
        <fgColor rgb="FFC6D9F1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xfId="21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Calculation" xfId="20" builtinId="53" customBuiltin="true"/>
    <cellStyle name="Excel Built-in Bad" xfId="21" builtinId="53" customBuiltin="true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A7D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2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K21" activeCellId="0" sqref="K21"/>
    </sheetView>
  </sheetViews>
  <sheetFormatPr defaultRowHeight="15"/>
  <cols>
    <col collapsed="false" hidden="false" max="1" min="1" style="0" width="15.2551020408163"/>
    <col collapsed="false" hidden="false" max="2" min="2" style="0" width="27.5408163265306"/>
    <col collapsed="false" hidden="false" max="3" min="3" style="0" width="13.5"/>
    <col collapsed="false" hidden="false" max="4" min="4" style="0" width="18.4948979591837"/>
    <col collapsed="false" hidden="false" max="5" min="5" style="0" width="26.4591836734694"/>
    <col collapsed="false" hidden="false" max="6" min="6" style="0" width="16.6020408163265"/>
    <col collapsed="false" hidden="false" max="7" min="7" style="0" width="16.469387755102"/>
    <col collapsed="false" hidden="false" max="8" min="8" style="0" width="29.8316326530612"/>
    <col collapsed="false" hidden="false" max="9" min="9" style="0" width="31.5867346938776"/>
    <col collapsed="false" hidden="false" max="10" min="10" style="0" width="23.3520408163265"/>
    <col collapsed="false" hidden="false" max="11" min="11" style="0" width="26.1887755102041"/>
    <col collapsed="false" hidden="false" max="12" min="12" style="0" width="23.6224489795918"/>
    <col collapsed="false" hidden="false" max="13" min="13" style="0" width="17.1428571428571"/>
    <col collapsed="false" hidden="false" max="14" min="14" style="0" width="15.6581632653061"/>
    <col collapsed="false" hidden="false" max="16" min="15" style="0" width="29.5612244897959"/>
    <col collapsed="false" hidden="false" max="17" min="17" style="0" width="24.9744897959184"/>
    <col collapsed="false" hidden="false" max="1025" min="18" style="0" width="8.50510204081633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customFormat="false" ht="15" hidden="false" customHeight="false" outlineLevel="0" collapsed="false">
      <c r="A2" s="0" t="s">
        <v>9</v>
      </c>
      <c r="B2" s="0" t="s">
        <v>10</v>
      </c>
      <c r="C2" s="2" t="s">
        <v>11</v>
      </c>
      <c r="D2" s="0" t="str">
        <f aca="false">B2&amp;" "&amp;A2</f>
        <v>Filip Kostić</v>
      </c>
      <c r="E2" s="0" t="str">
        <f aca="false">CONCATENATE(A2," ", B2)</f>
        <v>Kostić Filip</v>
      </c>
      <c r="F2" s="0" t="n">
        <f aca="false">LEN(B2)</f>
        <v>5</v>
      </c>
      <c r="G2" s="0" t="n">
        <f aca="false">LEN(A2)</f>
        <v>6</v>
      </c>
      <c r="H2" s="0" t="n">
        <f aca="false">LEN(D2)-1</f>
        <v>11</v>
      </c>
      <c r="I2" s="0" t="n">
        <f aca="false">LEN(A2)+LEN(B2)</f>
        <v>11</v>
      </c>
    </row>
    <row r="3" customFormat="false" ht="15" hidden="false" customHeight="false" outlineLevel="0" collapsed="false">
      <c r="A3" s="0" t="s">
        <v>12</v>
      </c>
      <c r="B3" s="0" t="s">
        <v>13</v>
      </c>
      <c r="C3" s="2" t="s">
        <v>14</v>
      </c>
      <c r="D3" s="0" t="str">
        <f aca="false">B3&amp;" "&amp;A3</f>
        <v>Dejan Milosavljević</v>
      </c>
      <c r="E3" s="0" t="str">
        <f aca="false">CONCATENATE(A3," ", B3)</f>
        <v>Milosavljević Dejan</v>
      </c>
      <c r="F3" s="0" t="n">
        <f aca="false">LEN(B3)</f>
        <v>5</v>
      </c>
      <c r="G3" s="0" t="n">
        <f aca="false">LEN(A3)</f>
        <v>13</v>
      </c>
      <c r="H3" s="0" t="n">
        <f aca="false">LEN(D3)-1</f>
        <v>18</v>
      </c>
      <c r="I3" s="0" t="n">
        <f aca="false">LEN(A3)+LEN(B3)</f>
        <v>18</v>
      </c>
    </row>
    <row r="4" customFormat="false" ht="15" hidden="false" customHeight="false" outlineLevel="0" collapsed="false">
      <c r="A4" s="0" t="s">
        <v>15</v>
      </c>
      <c r="B4" s="0" t="s">
        <v>16</v>
      </c>
      <c r="C4" s="2" t="s">
        <v>17</v>
      </c>
      <c r="D4" s="0" t="str">
        <f aca="false">B4&amp;" "&amp;A4</f>
        <v>Željko Simić</v>
      </c>
      <c r="E4" s="0" t="str">
        <f aca="false">CONCATENATE(A4," ", B4)</f>
        <v>Simić Željko</v>
      </c>
      <c r="F4" s="0" t="n">
        <f aca="false">LEN(B4)</f>
        <v>6</v>
      </c>
      <c r="G4" s="0" t="n">
        <f aca="false">LEN(A4)</f>
        <v>5</v>
      </c>
      <c r="H4" s="0" t="n">
        <f aca="false">LEN(D4)-1</f>
        <v>11</v>
      </c>
      <c r="I4" s="0" t="n">
        <f aca="false">LEN(A4)+LEN(B4)</f>
        <v>11</v>
      </c>
    </row>
    <row r="5" customFormat="false" ht="15" hidden="false" customHeight="false" outlineLevel="0" collapsed="false">
      <c r="A5" s="0" t="s">
        <v>18</v>
      </c>
      <c r="B5" s="0" t="s">
        <v>19</v>
      </c>
      <c r="C5" s="2" t="s">
        <v>20</v>
      </c>
      <c r="D5" s="0" t="str">
        <f aca="false">B5&amp;" "&amp;A5</f>
        <v>Ivanka Antić</v>
      </c>
      <c r="E5" s="0" t="str">
        <f aca="false">CONCATENATE(A5," ", B5)</f>
        <v>Antić Ivanka</v>
      </c>
      <c r="F5" s="0" t="n">
        <f aca="false">LEN(B5)</f>
        <v>6</v>
      </c>
      <c r="G5" s="0" t="n">
        <f aca="false">LEN(A5)</f>
        <v>5</v>
      </c>
      <c r="H5" s="0" t="n">
        <f aca="false">LEN(D5)-1</f>
        <v>11</v>
      </c>
      <c r="I5" s="0" t="n">
        <f aca="false">LEN(A5)+LEN(B5)</f>
        <v>11</v>
      </c>
    </row>
    <row r="6" customFormat="false" ht="15" hidden="false" customHeight="false" outlineLevel="0" collapsed="false">
      <c r="A6" s="0" t="s">
        <v>21</v>
      </c>
      <c r="B6" s="0" t="s">
        <v>22</v>
      </c>
      <c r="C6" s="2" t="s">
        <v>23</v>
      </c>
      <c r="D6" s="0" t="str">
        <f aca="false">B6&amp;" "&amp;A6</f>
        <v>Milica Marić</v>
      </c>
      <c r="E6" s="0" t="str">
        <f aca="false">CONCATENATE(A6," ", B6)</f>
        <v>Marić Milica</v>
      </c>
      <c r="F6" s="0" t="n">
        <f aca="false">LEN(B6)</f>
        <v>6</v>
      </c>
      <c r="G6" s="0" t="n">
        <f aca="false">LEN(A6)</f>
        <v>5</v>
      </c>
      <c r="H6" s="0" t="n">
        <f aca="false">LEN(D6)-1</f>
        <v>11</v>
      </c>
      <c r="I6" s="0" t="n">
        <f aca="false">LEN(A6)+LEN(B6)</f>
        <v>11</v>
      </c>
    </row>
    <row r="7" customFormat="false" ht="15" hidden="false" customHeight="false" outlineLevel="0" collapsed="false">
      <c r="A7" s="0" t="s">
        <v>24</v>
      </c>
      <c r="B7" s="0" t="s">
        <v>25</v>
      </c>
      <c r="C7" s="2" t="s">
        <v>26</v>
      </c>
      <c r="D7" s="0" t="str">
        <f aca="false">B7&amp;" "&amp;A7</f>
        <v>Milan Radin</v>
      </c>
      <c r="E7" s="0" t="str">
        <f aca="false">CONCATENATE(A7," ", B7)</f>
        <v>Radin Milan</v>
      </c>
      <c r="F7" s="0" t="n">
        <f aca="false">LEN(B7)</f>
        <v>5</v>
      </c>
      <c r="G7" s="0" t="n">
        <f aca="false">LEN(A7)</f>
        <v>5</v>
      </c>
      <c r="H7" s="0" t="n">
        <f aca="false">LEN(D7)-1</f>
        <v>10</v>
      </c>
      <c r="I7" s="0" t="n">
        <f aca="false">LEN(A7)+LEN(B7)</f>
        <v>10</v>
      </c>
    </row>
    <row r="8" customFormat="false" ht="15" hidden="false" customHeight="false" outlineLevel="0" collapsed="false">
      <c r="A8" s="0" t="s">
        <v>27</v>
      </c>
      <c r="B8" s="0" t="s">
        <v>28</v>
      </c>
      <c r="C8" s="2" t="s">
        <v>29</v>
      </c>
      <c r="D8" s="0" t="str">
        <f aca="false">B8&amp;" "&amp;A8</f>
        <v>Nikola Aleksić</v>
      </c>
      <c r="E8" s="0" t="str">
        <f aca="false">CONCATENATE(A8," ", B8)</f>
        <v>Aleksić Nikola</v>
      </c>
      <c r="F8" s="0" t="n">
        <f aca="false">LEN(B8)</f>
        <v>6</v>
      </c>
      <c r="G8" s="0" t="n">
        <f aca="false">LEN(A8)</f>
        <v>7</v>
      </c>
      <c r="H8" s="0" t="n">
        <f aca="false">LEN(D8)-1</f>
        <v>13</v>
      </c>
      <c r="I8" s="0" t="n">
        <f aca="false">LEN(A8)+LEN(B8)</f>
        <v>13</v>
      </c>
    </row>
    <row r="9" customFormat="false" ht="15" hidden="false" customHeight="false" outlineLevel="0" collapsed="false">
      <c r="A9" s="0" t="s">
        <v>30</v>
      </c>
      <c r="B9" s="0" t="s">
        <v>31</v>
      </c>
      <c r="C9" s="2" t="s">
        <v>32</v>
      </c>
      <c r="D9" s="0" t="str">
        <f aca="false">B9&amp;" "&amp;A9</f>
        <v>Denis Jovičić</v>
      </c>
      <c r="E9" s="0" t="str">
        <f aca="false">CONCATENATE(A9," ", B9)</f>
        <v>Jovičić Denis</v>
      </c>
      <c r="F9" s="0" t="n">
        <f aca="false">LEN(B9)</f>
        <v>5</v>
      </c>
      <c r="G9" s="0" t="n">
        <f aca="false">LEN(A9)</f>
        <v>7</v>
      </c>
      <c r="H9" s="0" t="n">
        <f aca="false">LEN(D9)-1</f>
        <v>12</v>
      </c>
      <c r="I9" s="0" t="n">
        <f aca="false">LEN(A9)+LEN(B9)</f>
        <v>12</v>
      </c>
    </row>
    <row r="10" customFormat="false" ht="15" hidden="false" customHeight="false" outlineLevel="0" collapsed="false">
      <c r="A10" s="0" t="s">
        <v>33</v>
      </c>
      <c r="B10" s="0" t="s">
        <v>34</v>
      </c>
      <c r="C10" s="2" t="s">
        <v>35</v>
      </c>
      <c r="D10" s="0" t="str">
        <f aca="false">B10&amp;" "&amp;A10</f>
        <v>Anica Perić</v>
      </c>
      <c r="E10" s="0" t="str">
        <f aca="false">CONCATENATE(A10," ", B10)</f>
        <v>Perić Anica</v>
      </c>
      <c r="F10" s="0" t="n">
        <f aca="false">LEN(B10)</f>
        <v>5</v>
      </c>
      <c r="G10" s="0" t="n">
        <f aca="false">LEN(A10)</f>
        <v>5</v>
      </c>
      <c r="H10" s="0" t="n">
        <f aca="false">LEN(D10)-1</f>
        <v>10</v>
      </c>
      <c r="I10" s="0" t="n">
        <f aca="false">LEN(A10)+LEN(B10)</f>
        <v>10</v>
      </c>
    </row>
    <row r="11" customFormat="false" ht="15" hidden="false" customHeight="false" outlineLevel="0" collapsed="false">
      <c r="A11" s="0" t="s">
        <v>27</v>
      </c>
      <c r="B11" s="0" t="s">
        <v>36</v>
      </c>
      <c r="C11" s="2" t="s">
        <v>37</v>
      </c>
      <c r="D11" s="0" t="str">
        <f aca="false">B11&amp;" "&amp;A11</f>
        <v>Ivan Aleksić</v>
      </c>
      <c r="E11" s="0" t="str">
        <f aca="false">CONCATENATE(A11," ", B11)</f>
        <v>Aleksić Ivan</v>
      </c>
      <c r="F11" s="0" t="n">
        <f aca="false">LEN(B11)</f>
        <v>4</v>
      </c>
      <c r="G11" s="0" t="n">
        <f aca="false">LEN(A11)</f>
        <v>7</v>
      </c>
      <c r="H11" s="0" t="n">
        <f aca="false">LEN(D11)-1</f>
        <v>11</v>
      </c>
      <c r="I11" s="0" t="n">
        <f aca="false">LEN(A11)+LEN(B11)</f>
        <v>11</v>
      </c>
    </row>
    <row r="12" customFormat="false" ht="15" hidden="false" customHeight="false" outlineLevel="0" collapsed="false">
      <c r="A12" s="0" t="s">
        <v>38</v>
      </c>
      <c r="B12" s="0" t="s">
        <v>39</v>
      </c>
      <c r="C12" s="2" t="s">
        <v>40</v>
      </c>
      <c r="D12" s="0" t="str">
        <f aca="false">B12&amp;" "&amp;A12</f>
        <v>Aleksa Dimić</v>
      </c>
      <c r="E12" s="0" t="str">
        <f aca="false">CONCATENATE(A12," ", B12)</f>
        <v>Dimić Aleksa</v>
      </c>
      <c r="F12" s="0" t="n">
        <f aca="false">LEN(B12)</f>
        <v>6</v>
      </c>
      <c r="G12" s="0" t="n">
        <f aca="false">LEN(A12)</f>
        <v>5</v>
      </c>
      <c r="H12" s="0" t="n">
        <f aca="false">LEN(D12)-1</f>
        <v>11</v>
      </c>
      <c r="I12" s="0" t="n">
        <f aca="false">LEN(A12)+LEN(B12)</f>
        <v>11</v>
      </c>
    </row>
    <row r="13" customFormat="false" ht="15" hidden="false" customHeight="false" outlineLevel="0" collapsed="false">
      <c r="A13" s="0" t="s">
        <v>41</v>
      </c>
      <c r="B13" s="0" t="s">
        <v>42</v>
      </c>
      <c r="C13" s="2" t="s">
        <v>43</v>
      </c>
      <c r="D13" s="0" t="str">
        <f aca="false">B13&amp;" "&amp;A13</f>
        <v>Žana Ivković</v>
      </c>
      <c r="E13" s="0" t="str">
        <f aca="false">CONCATENATE(A13," ", B13)</f>
        <v>Ivković Žana</v>
      </c>
      <c r="F13" s="0" t="n">
        <f aca="false">LEN(B13)</f>
        <v>4</v>
      </c>
      <c r="G13" s="0" t="n">
        <f aca="false">LEN(A13)</f>
        <v>7</v>
      </c>
      <c r="H13" s="0" t="n">
        <f aca="false">LEN(D13)-1</f>
        <v>11</v>
      </c>
      <c r="I13" s="0" t="n">
        <f aca="false">LEN(A13)+LEN(B13)</f>
        <v>11</v>
      </c>
    </row>
    <row r="14" customFormat="false" ht="15" hidden="false" customHeight="false" outlineLevel="0" collapsed="false">
      <c r="A14" s="0" t="s">
        <v>44</v>
      </c>
      <c r="B14" s="0" t="s">
        <v>45</v>
      </c>
      <c r="C14" s="2" t="s">
        <v>46</v>
      </c>
      <c r="D14" s="0" t="str">
        <f aca="false">B14&amp;" "&amp;A14</f>
        <v>Marko Jovanović</v>
      </c>
      <c r="E14" s="0" t="str">
        <f aca="false">CONCATENATE(A14," ", B14)</f>
        <v>Jovanović Marko</v>
      </c>
      <c r="F14" s="0" t="n">
        <f aca="false">LEN(B14)</f>
        <v>5</v>
      </c>
      <c r="G14" s="0" t="n">
        <f aca="false">LEN(A14)</f>
        <v>9</v>
      </c>
      <c r="H14" s="0" t="n">
        <f aca="false">LEN(D14)-1</f>
        <v>14</v>
      </c>
      <c r="I14" s="0" t="n">
        <f aca="false">LEN(A14)+LEN(B14)</f>
        <v>14</v>
      </c>
    </row>
    <row r="15" customFormat="false" ht="15" hidden="false" customHeight="false" outlineLevel="0" collapsed="false">
      <c r="A15" s="0" t="s">
        <v>47</v>
      </c>
      <c r="B15" s="0" t="s">
        <v>48</v>
      </c>
      <c r="C15" s="2" t="s">
        <v>49</v>
      </c>
      <c r="D15" s="0" t="str">
        <f aca="false">B15&amp;" "&amp;A15</f>
        <v>Žarko Stojisavljević</v>
      </c>
      <c r="E15" s="0" t="str">
        <f aca="false">CONCATENATE(A15," ", B15)</f>
        <v>Stojisavljević Žarko</v>
      </c>
      <c r="F15" s="0" t="n">
        <f aca="false">LEN(B15)</f>
        <v>5</v>
      </c>
      <c r="G15" s="0" t="n">
        <f aca="false">LEN(A15)</f>
        <v>14</v>
      </c>
      <c r="H15" s="0" t="n">
        <f aca="false">LEN(D15)-1</f>
        <v>19</v>
      </c>
      <c r="I15" s="0" t="n">
        <f aca="false">LEN(A15)+LEN(B15)</f>
        <v>19</v>
      </c>
    </row>
    <row r="16" customFormat="false" ht="15" hidden="false" customHeight="false" outlineLevel="0" collapsed="false">
      <c r="A16" s="0" t="s">
        <v>50</v>
      </c>
      <c r="B16" s="0" t="s">
        <v>51</v>
      </c>
      <c r="C16" s="2" t="s">
        <v>52</v>
      </c>
      <c r="D16" s="0" t="str">
        <f aca="false">B16&amp;" "&amp;A16</f>
        <v>Aljioša Ivanović</v>
      </c>
      <c r="E16" s="0" t="str">
        <f aca="false">CONCATENATE(A16," ", B16)</f>
        <v>Ivanović Aljioša</v>
      </c>
      <c r="F16" s="0" t="n">
        <f aca="false">LEN(B16)</f>
        <v>7</v>
      </c>
      <c r="G16" s="0" t="n">
        <f aca="false">LEN(A16)</f>
        <v>8</v>
      </c>
      <c r="H16" s="0" t="n">
        <f aca="false">LEN(D16)-1</f>
        <v>15</v>
      </c>
      <c r="I16" s="0" t="n">
        <f aca="false">LEN(A16)+LEN(B16)</f>
        <v>15</v>
      </c>
    </row>
    <row r="17" customFormat="false" ht="15" hidden="false" customHeight="false" outlineLevel="0" collapsed="false">
      <c r="A17" s="0" t="s">
        <v>53</v>
      </c>
      <c r="B17" s="0" t="s">
        <v>54</v>
      </c>
      <c r="C17" s="2" t="s">
        <v>55</v>
      </c>
      <c r="D17" s="0" t="str">
        <f aca="false">B17&amp;" "&amp;A17</f>
        <v>Jovana Nikolić</v>
      </c>
      <c r="E17" s="0" t="str">
        <f aca="false">CONCATENATE(A17," ", B17)</f>
        <v>Nikolić Jovana</v>
      </c>
      <c r="F17" s="0" t="n">
        <f aca="false">LEN(B17)</f>
        <v>6</v>
      </c>
      <c r="G17" s="0" t="n">
        <f aca="false">LEN(A17)</f>
        <v>7</v>
      </c>
      <c r="H17" s="0" t="n">
        <f aca="false">LEN(D17)-1</f>
        <v>13</v>
      </c>
      <c r="I17" s="0" t="n">
        <f aca="false">LEN(A17)+LEN(B17)</f>
        <v>13</v>
      </c>
    </row>
    <row r="18" customFormat="false" ht="15" hidden="false" customHeight="false" outlineLevel="0" collapsed="false">
      <c r="A18" s="0" t="s">
        <v>56</v>
      </c>
      <c r="B18" s="0" t="s">
        <v>57</v>
      </c>
      <c r="C18" s="2" t="s">
        <v>58</v>
      </c>
      <c r="D18" s="0" t="str">
        <f aca="false">B18&amp;" "&amp;A18</f>
        <v>Jovan Savić</v>
      </c>
      <c r="E18" s="0" t="str">
        <f aca="false">CONCATENATE(A18," ", B18)</f>
        <v>Savić Jovan</v>
      </c>
      <c r="F18" s="0" t="n">
        <f aca="false">LEN(B18)</f>
        <v>5</v>
      </c>
      <c r="G18" s="0" t="n">
        <f aca="false">LEN(A18)</f>
        <v>5</v>
      </c>
      <c r="H18" s="0" t="n">
        <f aca="false">LEN(D18)-1</f>
        <v>10</v>
      </c>
      <c r="I18" s="0" t="n">
        <f aca="false">LEN(A18)+LEN(B18)</f>
        <v>10</v>
      </c>
    </row>
    <row r="19" customFormat="false" ht="15" hidden="false" customHeight="false" outlineLevel="0" collapsed="false">
      <c r="A19" s="0" t="s">
        <v>59</v>
      </c>
      <c r="B19" s="0" t="s">
        <v>60</v>
      </c>
      <c r="C19" s="2" t="s">
        <v>61</v>
      </c>
      <c r="D19" s="0" t="str">
        <f aca="false">B19&amp;" "&amp;A19</f>
        <v>Kosta Belić</v>
      </c>
      <c r="E19" s="0" t="str">
        <f aca="false">CONCATENATE(A19," ", B19)</f>
        <v>Belić Kosta</v>
      </c>
      <c r="F19" s="0" t="n">
        <f aca="false">LEN(B19)</f>
        <v>5</v>
      </c>
      <c r="G19" s="0" t="n">
        <f aca="false">LEN(A19)</f>
        <v>5</v>
      </c>
      <c r="H19" s="0" t="n">
        <f aca="false">LEN(D19)-1</f>
        <v>10</v>
      </c>
      <c r="I19" s="0" t="n">
        <f aca="false">LEN(A19)+LEN(B19)</f>
        <v>10</v>
      </c>
    </row>
    <row r="20" customFormat="false" ht="15" hidden="false" customHeight="false" outlineLevel="0" collapsed="false">
      <c r="A20" s="0" t="s">
        <v>44</v>
      </c>
      <c r="B20" s="0" t="s">
        <v>62</v>
      </c>
      <c r="C20" s="2" t="s">
        <v>63</v>
      </c>
      <c r="D20" s="0" t="str">
        <f aca="false">B20&amp;" "&amp;A20</f>
        <v>Milena Jovanović</v>
      </c>
      <c r="E20" s="0" t="str">
        <f aca="false">CONCATENATE(A20," ", B20)</f>
        <v>Jovanović Milena</v>
      </c>
      <c r="F20" s="0" t="n">
        <f aca="false">LEN(B20)</f>
        <v>6</v>
      </c>
      <c r="G20" s="0" t="n">
        <f aca="false">LEN(A20)</f>
        <v>9</v>
      </c>
      <c r="H20" s="0" t="n">
        <f aca="false">LEN(D20)-1</f>
        <v>15</v>
      </c>
      <c r="I20" s="0" t="n">
        <f aca="false">LEN(A20)+LEN(B20)</f>
        <v>15</v>
      </c>
    </row>
    <row r="21" customFormat="false" ht="15" hidden="false" customHeight="false" outlineLevel="0" collapsed="false">
      <c r="B21" s="3"/>
      <c r="C21" s="3"/>
      <c r="D21" s="4" t="s">
        <v>64</v>
      </c>
      <c r="E21" s="4" t="s">
        <v>65</v>
      </c>
      <c r="F21" s="4" t="s">
        <v>66</v>
      </c>
      <c r="G21" s="4" t="s">
        <v>67</v>
      </c>
      <c r="H21" s="4" t="s">
        <v>68</v>
      </c>
      <c r="I21" s="4" t="s">
        <v>69</v>
      </c>
      <c r="P21" s="3"/>
      <c r="Q21" s="3"/>
      <c r="R21" s="3"/>
      <c r="S21" s="3"/>
    </row>
  </sheetData>
  <mergeCells count="2">
    <mergeCell ref="B21:C21"/>
    <mergeCell ref="P21:S2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H26" activeCellId="0" sqref="H26"/>
    </sheetView>
  </sheetViews>
  <sheetFormatPr defaultRowHeight="15"/>
  <cols>
    <col collapsed="false" hidden="false" max="1" min="1" style="0" width="13.3622448979592"/>
    <col collapsed="false" hidden="false" max="2" min="2" style="0" width="9.85204081632653"/>
    <col collapsed="false" hidden="false" max="3" min="3" style="0" width="13.7704081632653"/>
    <col collapsed="false" hidden="false" max="4" min="4" style="0" width="20.7908163265306"/>
    <col collapsed="false" hidden="false" max="5" min="5" style="0" width="19.3061224489796"/>
    <col collapsed="false" hidden="false" max="6" min="6" style="0" width="24.3010204081633"/>
    <col collapsed="false" hidden="false" max="7" min="7" style="0" width="18.8979591836735"/>
    <col collapsed="false" hidden="false" max="8" min="8" style="0" width="14.5816326530612"/>
    <col collapsed="false" hidden="false" max="1025" min="9" style="0" width="8.50510204081633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70</v>
      </c>
      <c r="E1" s="1" t="s">
        <v>71</v>
      </c>
      <c r="F1" s="1" t="s">
        <v>72</v>
      </c>
      <c r="G1" s="1" t="s">
        <v>73</v>
      </c>
    </row>
    <row r="2" customFormat="false" ht="15" hidden="false" customHeight="false" outlineLevel="0" collapsed="false">
      <c r="A2" s="0" t="s">
        <v>9</v>
      </c>
      <c r="B2" s="0" t="s">
        <v>10</v>
      </c>
      <c r="C2" s="2" t="s">
        <v>11</v>
      </c>
      <c r="D2" s="0" t="str">
        <f aca="false">LOWER(A2)</f>
        <v>kostić</v>
      </c>
      <c r="E2" s="0" t="str">
        <f aca="false">UPPER(B2)</f>
        <v>FILIP</v>
      </c>
      <c r="F2" s="0" t="str">
        <f aca="false">CONCATENATE(D2, " ", E2)</f>
        <v>kostić FILIP</v>
      </c>
      <c r="G2" s="0" t="str">
        <f aca="false">PROPER(F2)</f>
        <v>Kostić Filip</v>
      </c>
    </row>
    <row r="3" customFormat="false" ht="15" hidden="false" customHeight="false" outlineLevel="0" collapsed="false">
      <c r="A3" s="0" t="s">
        <v>12</v>
      </c>
      <c r="B3" s="0" t="s">
        <v>13</v>
      </c>
      <c r="C3" s="2" t="s">
        <v>14</v>
      </c>
      <c r="D3" s="0" t="str">
        <f aca="false">LOWER(A3)</f>
        <v>milosavljević</v>
      </c>
      <c r="E3" s="0" t="str">
        <f aca="false">UPPER(B3)</f>
        <v>DEJAN</v>
      </c>
      <c r="F3" s="0" t="str">
        <f aca="false">CONCATENATE(D3, " ", E3)</f>
        <v>milosavljević DEJAN</v>
      </c>
      <c r="G3" s="0" t="str">
        <f aca="false">PROPER(F3)</f>
        <v>Milosavljević Dejan</v>
      </c>
    </row>
    <row r="4" customFormat="false" ht="15" hidden="false" customHeight="false" outlineLevel="0" collapsed="false">
      <c r="A4" s="0" t="s">
        <v>15</v>
      </c>
      <c r="B4" s="0" t="s">
        <v>16</v>
      </c>
      <c r="C4" s="2" t="s">
        <v>17</v>
      </c>
      <c r="D4" s="0" t="str">
        <f aca="false">LOWER(A4)</f>
        <v>simić</v>
      </c>
      <c r="E4" s="0" t="str">
        <f aca="false">UPPER(B4)</f>
        <v>ŽELJKO</v>
      </c>
      <c r="F4" s="0" t="str">
        <f aca="false">CONCATENATE(D4, " ", E4)</f>
        <v>simić ŽELJKO</v>
      </c>
      <c r="G4" s="0" t="str">
        <f aca="false">PROPER(F4)</f>
        <v>Simić Željko</v>
      </c>
    </row>
    <row r="5" customFormat="false" ht="15" hidden="false" customHeight="false" outlineLevel="0" collapsed="false">
      <c r="A5" s="0" t="s">
        <v>18</v>
      </c>
      <c r="B5" s="0" t="s">
        <v>19</v>
      </c>
      <c r="C5" s="2" t="s">
        <v>20</v>
      </c>
      <c r="D5" s="0" t="str">
        <f aca="false">LOWER(A5)</f>
        <v>antić</v>
      </c>
      <c r="E5" s="0" t="str">
        <f aca="false">UPPER(B5)</f>
        <v>IVANKA</v>
      </c>
      <c r="F5" s="0" t="str">
        <f aca="false">CONCATENATE(D5, " ", E5)</f>
        <v>antić IVANKA</v>
      </c>
      <c r="G5" s="0" t="str">
        <f aca="false">PROPER(F5)</f>
        <v>Antić Ivanka</v>
      </c>
    </row>
    <row r="6" customFormat="false" ht="15" hidden="false" customHeight="false" outlineLevel="0" collapsed="false">
      <c r="A6" s="0" t="s">
        <v>21</v>
      </c>
      <c r="B6" s="0" t="s">
        <v>22</v>
      </c>
      <c r="C6" s="2" t="s">
        <v>23</v>
      </c>
      <c r="D6" s="0" t="str">
        <f aca="false">LOWER(A6)</f>
        <v>marić</v>
      </c>
      <c r="E6" s="0" t="str">
        <f aca="false">UPPER(B6)</f>
        <v>MILICA</v>
      </c>
      <c r="F6" s="0" t="str">
        <f aca="false">CONCATENATE(D6, " ", E6)</f>
        <v>marić MILICA</v>
      </c>
      <c r="G6" s="0" t="str">
        <f aca="false">PROPER(F6)</f>
        <v>Marić Milica</v>
      </c>
    </row>
    <row r="7" customFormat="false" ht="15" hidden="false" customHeight="false" outlineLevel="0" collapsed="false">
      <c r="A7" s="0" t="s">
        <v>24</v>
      </c>
      <c r="B7" s="0" t="s">
        <v>25</v>
      </c>
      <c r="C7" s="2" t="s">
        <v>26</v>
      </c>
      <c r="D7" s="0" t="str">
        <f aca="false">LOWER(A7)</f>
        <v>radin</v>
      </c>
      <c r="E7" s="0" t="str">
        <f aca="false">UPPER(B7)</f>
        <v>MILAN</v>
      </c>
      <c r="F7" s="0" t="str">
        <f aca="false">CONCATENATE(D7, " ", E7)</f>
        <v>radin MILAN</v>
      </c>
      <c r="G7" s="0" t="str">
        <f aca="false">PROPER(F7)</f>
        <v>Radin Milan</v>
      </c>
    </row>
    <row r="8" customFormat="false" ht="15" hidden="false" customHeight="false" outlineLevel="0" collapsed="false">
      <c r="A8" s="0" t="s">
        <v>27</v>
      </c>
      <c r="B8" s="0" t="s">
        <v>28</v>
      </c>
      <c r="C8" s="2" t="s">
        <v>29</v>
      </c>
      <c r="D8" s="0" t="str">
        <f aca="false">LOWER(A8)</f>
        <v>aleksić</v>
      </c>
      <c r="E8" s="0" t="str">
        <f aca="false">UPPER(B8)</f>
        <v>NIKOLA</v>
      </c>
      <c r="F8" s="0" t="str">
        <f aca="false">CONCATENATE(D8, " ", E8)</f>
        <v>aleksić NIKOLA</v>
      </c>
      <c r="G8" s="0" t="str">
        <f aca="false">PROPER(F8)</f>
        <v>Aleksić Nikola</v>
      </c>
    </row>
    <row r="9" customFormat="false" ht="15" hidden="false" customHeight="false" outlineLevel="0" collapsed="false">
      <c r="A9" s="0" t="s">
        <v>30</v>
      </c>
      <c r="B9" s="0" t="s">
        <v>31</v>
      </c>
      <c r="C9" s="2" t="s">
        <v>32</v>
      </c>
      <c r="D9" s="0" t="str">
        <f aca="false">LOWER(A9)</f>
        <v>jovičić</v>
      </c>
      <c r="E9" s="0" t="str">
        <f aca="false">UPPER(B9)</f>
        <v>DENIS</v>
      </c>
      <c r="F9" s="0" t="str">
        <f aca="false">CONCATENATE(D9, " ", E9)</f>
        <v>jovičić DENIS</v>
      </c>
      <c r="G9" s="0" t="str">
        <f aca="false">PROPER(F9)</f>
        <v>Jovičić Denis</v>
      </c>
    </row>
    <row r="10" customFormat="false" ht="15" hidden="false" customHeight="false" outlineLevel="0" collapsed="false">
      <c r="A10" s="0" t="s">
        <v>33</v>
      </c>
      <c r="B10" s="0" t="s">
        <v>34</v>
      </c>
      <c r="C10" s="2" t="s">
        <v>35</v>
      </c>
      <c r="D10" s="0" t="str">
        <f aca="false">LOWER(A10)</f>
        <v>perić</v>
      </c>
      <c r="E10" s="0" t="str">
        <f aca="false">UPPER(B10)</f>
        <v>ANICA</v>
      </c>
      <c r="F10" s="0" t="str">
        <f aca="false">CONCATENATE(D10, " ", E10)</f>
        <v>perić ANICA</v>
      </c>
      <c r="G10" s="0" t="str">
        <f aca="false">PROPER(F10)</f>
        <v>Perić Anica</v>
      </c>
    </row>
    <row r="11" customFormat="false" ht="15" hidden="false" customHeight="false" outlineLevel="0" collapsed="false">
      <c r="A11" s="0" t="s">
        <v>27</v>
      </c>
      <c r="B11" s="0" t="s">
        <v>36</v>
      </c>
      <c r="C11" s="2" t="s">
        <v>37</v>
      </c>
      <c r="D11" s="0" t="str">
        <f aca="false">LOWER(A11)</f>
        <v>aleksić</v>
      </c>
      <c r="E11" s="0" t="str">
        <f aca="false">UPPER(B11)</f>
        <v>IVAN</v>
      </c>
      <c r="F11" s="0" t="str">
        <f aca="false">CONCATENATE(D11, " ", E11)</f>
        <v>aleksić IVAN</v>
      </c>
      <c r="G11" s="0" t="str">
        <f aca="false">PROPER(F11)</f>
        <v>Aleksić Ivan</v>
      </c>
    </row>
    <row r="12" customFormat="false" ht="15" hidden="false" customHeight="false" outlineLevel="0" collapsed="false">
      <c r="A12" s="0" t="s">
        <v>38</v>
      </c>
      <c r="B12" s="0" t="s">
        <v>39</v>
      </c>
      <c r="C12" s="2" t="s">
        <v>40</v>
      </c>
      <c r="D12" s="0" t="str">
        <f aca="false">LOWER(A12)</f>
        <v>dimić</v>
      </c>
      <c r="E12" s="0" t="str">
        <f aca="false">UPPER(B12)</f>
        <v>ALEKSA</v>
      </c>
      <c r="F12" s="0" t="str">
        <f aca="false">CONCATENATE(D12, " ", E12)</f>
        <v>dimić ALEKSA</v>
      </c>
      <c r="G12" s="0" t="str">
        <f aca="false">PROPER(F12)</f>
        <v>Dimić Aleksa</v>
      </c>
    </row>
    <row r="13" customFormat="false" ht="15" hidden="false" customHeight="false" outlineLevel="0" collapsed="false">
      <c r="A13" s="0" t="s">
        <v>41</v>
      </c>
      <c r="B13" s="0" t="s">
        <v>42</v>
      </c>
      <c r="C13" s="2" t="s">
        <v>43</v>
      </c>
      <c r="D13" s="0" t="str">
        <f aca="false">LOWER(A13)</f>
        <v>ivković</v>
      </c>
      <c r="E13" s="0" t="str">
        <f aca="false">UPPER(B13)</f>
        <v>ŽANA</v>
      </c>
      <c r="F13" s="0" t="str">
        <f aca="false">CONCATENATE(D13, " ", E13)</f>
        <v>ivković ŽANA</v>
      </c>
      <c r="G13" s="0" t="str">
        <f aca="false">PROPER(F13)</f>
        <v>Ivković Žana</v>
      </c>
    </row>
    <row r="14" customFormat="false" ht="15" hidden="false" customHeight="false" outlineLevel="0" collapsed="false">
      <c r="A14" s="0" t="s">
        <v>44</v>
      </c>
      <c r="B14" s="0" t="s">
        <v>45</v>
      </c>
      <c r="C14" s="2" t="s">
        <v>46</v>
      </c>
      <c r="D14" s="0" t="str">
        <f aca="false">LOWER(A14)</f>
        <v>jovanović</v>
      </c>
      <c r="E14" s="0" t="str">
        <f aca="false">UPPER(B14)</f>
        <v>MARKO</v>
      </c>
      <c r="F14" s="0" t="str">
        <f aca="false">CONCATENATE(D14, " ", E14)</f>
        <v>jovanović MARKO</v>
      </c>
      <c r="G14" s="0" t="str">
        <f aca="false">PROPER(F14)</f>
        <v>Jovanović Marko</v>
      </c>
    </row>
    <row r="15" customFormat="false" ht="15" hidden="false" customHeight="false" outlineLevel="0" collapsed="false">
      <c r="A15" s="0" t="s">
        <v>47</v>
      </c>
      <c r="B15" s="0" t="s">
        <v>48</v>
      </c>
      <c r="C15" s="2" t="s">
        <v>49</v>
      </c>
      <c r="D15" s="0" t="str">
        <f aca="false">LOWER(A15)</f>
        <v>stojisavljević</v>
      </c>
      <c r="E15" s="0" t="str">
        <f aca="false">UPPER(B15)</f>
        <v>ŽARKO</v>
      </c>
      <c r="F15" s="0" t="str">
        <f aca="false">CONCATENATE(D15, " ", E15)</f>
        <v>stojisavljević ŽARKO</v>
      </c>
      <c r="G15" s="0" t="str">
        <f aca="false">PROPER(F15)</f>
        <v>Stojisavljević Žarko</v>
      </c>
    </row>
    <row r="16" customFormat="false" ht="15" hidden="false" customHeight="false" outlineLevel="0" collapsed="false">
      <c r="A16" s="0" t="s">
        <v>50</v>
      </c>
      <c r="B16" s="0" t="s">
        <v>51</v>
      </c>
      <c r="C16" s="2" t="s">
        <v>52</v>
      </c>
      <c r="D16" s="0" t="str">
        <f aca="false">LOWER(A16)</f>
        <v>ivanović</v>
      </c>
      <c r="E16" s="0" t="str">
        <f aca="false">UPPER(B16)</f>
        <v>ALJIOŠA</v>
      </c>
      <c r="F16" s="0" t="str">
        <f aca="false">CONCATENATE(D16, " ", E16)</f>
        <v>ivanović ALJIOŠA</v>
      </c>
      <c r="G16" s="0" t="str">
        <f aca="false">PROPER(F16)</f>
        <v>Ivanović Aljioša</v>
      </c>
    </row>
    <row r="17" customFormat="false" ht="15" hidden="false" customHeight="false" outlineLevel="0" collapsed="false">
      <c r="A17" s="0" t="s">
        <v>53</v>
      </c>
      <c r="B17" s="0" t="s">
        <v>54</v>
      </c>
      <c r="C17" s="2" t="s">
        <v>55</v>
      </c>
      <c r="D17" s="0" t="str">
        <f aca="false">LOWER(A17)</f>
        <v>nikolić</v>
      </c>
      <c r="E17" s="0" t="str">
        <f aca="false">UPPER(B17)</f>
        <v>JOVANA</v>
      </c>
      <c r="F17" s="0" t="str">
        <f aca="false">CONCATENATE(D17, " ", E17)</f>
        <v>nikolić JOVANA</v>
      </c>
      <c r="G17" s="0" t="str">
        <f aca="false">PROPER(F17)</f>
        <v>Nikolić Jovana</v>
      </c>
    </row>
    <row r="18" customFormat="false" ht="15" hidden="false" customHeight="false" outlineLevel="0" collapsed="false">
      <c r="A18" s="0" t="s">
        <v>56</v>
      </c>
      <c r="B18" s="0" t="s">
        <v>57</v>
      </c>
      <c r="C18" s="2" t="s">
        <v>58</v>
      </c>
      <c r="D18" s="0" t="str">
        <f aca="false">LOWER(A18)</f>
        <v>savić</v>
      </c>
      <c r="E18" s="0" t="str">
        <f aca="false">UPPER(B18)</f>
        <v>JOVAN</v>
      </c>
      <c r="F18" s="0" t="str">
        <f aca="false">CONCATENATE(D18, " ", E18)</f>
        <v>savić JOVAN</v>
      </c>
      <c r="G18" s="0" t="str">
        <f aca="false">PROPER(F18)</f>
        <v>Savić Jovan</v>
      </c>
    </row>
    <row r="19" customFormat="false" ht="15" hidden="false" customHeight="false" outlineLevel="0" collapsed="false">
      <c r="A19" s="0" t="s">
        <v>59</v>
      </c>
      <c r="B19" s="0" t="s">
        <v>60</v>
      </c>
      <c r="C19" s="2" t="s">
        <v>61</v>
      </c>
      <c r="D19" s="0" t="str">
        <f aca="false">LOWER(A19)</f>
        <v>belić</v>
      </c>
      <c r="E19" s="0" t="str">
        <f aca="false">UPPER(B19)</f>
        <v>KOSTA</v>
      </c>
      <c r="F19" s="0" t="str">
        <f aca="false">CONCATENATE(D19, " ", E19)</f>
        <v>belić KOSTA</v>
      </c>
      <c r="G19" s="0" t="str">
        <f aca="false">PROPER(F19)</f>
        <v>Belić Kosta</v>
      </c>
    </row>
    <row r="20" customFormat="false" ht="15" hidden="false" customHeight="false" outlineLevel="0" collapsed="false">
      <c r="A20" s="0" t="s">
        <v>44</v>
      </c>
      <c r="B20" s="0" t="s">
        <v>62</v>
      </c>
      <c r="C20" s="2" t="s">
        <v>63</v>
      </c>
      <c r="D20" s="0" t="str">
        <f aca="false">LOWER(A20)</f>
        <v>jovanović</v>
      </c>
      <c r="E20" s="0" t="str">
        <f aca="false">UPPER(B20)</f>
        <v>MILENA</v>
      </c>
      <c r="F20" s="0" t="str">
        <f aca="false">CONCATENATE(D20, " ", E20)</f>
        <v>jovanović MILENA</v>
      </c>
      <c r="G20" s="0" t="str">
        <f aca="false">PROPER(F20)</f>
        <v>Jovanović Milena</v>
      </c>
    </row>
    <row r="21" customFormat="false" ht="15" hidden="false" customHeight="false" outlineLevel="0" collapsed="false">
      <c r="D21" s="4" t="s">
        <v>74</v>
      </c>
      <c r="E21" s="4" t="s">
        <v>75</v>
      </c>
      <c r="F21" s="4" t="s">
        <v>76</v>
      </c>
      <c r="G21" s="4" t="s">
        <v>77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4"/>
  <sheetViews>
    <sheetView windowProtection="false" showFormulas="false" showGridLines="true" showRowColHeaders="true" showZeros="true" rightToLeft="false" tabSelected="false" showOutlineSymbols="true" defaultGridColor="true" view="normal" topLeftCell="E1" colorId="64" zoomScale="110" zoomScaleNormal="110" zoomScalePageLayoutView="100" workbookViewId="0">
      <selection pane="topLeft" activeCell="D24" activeCellId="0" sqref="D24"/>
    </sheetView>
  </sheetViews>
  <sheetFormatPr defaultRowHeight="15"/>
  <cols>
    <col collapsed="false" hidden="false" max="1" min="1" style="0" width="20.1122448979592"/>
    <col collapsed="false" hidden="false" max="2" min="2" style="0" width="20.3826530612245"/>
    <col collapsed="false" hidden="false" max="3" min="3" style="0" width="30.5102040816327"/>
    <col collapsed="false" hidden="false" max="4" min="4" style="0" width="17.280612244898"/>
    <col collapsed="false" hidden="false" max="5" min="5" style="0" width="18.0867346938776"/>
    <col collapsed="false" hidden="false" max="6" min="6" style="0" width="30.5102040816327"/>
    <col collapsed="false" hidden="false" max="7" min="7" style="0" width="30.2397959183673"/>
    <col collapsed="false" hidden="false" max="8" min="8" style="0" width="25.7857142857143"/>
    <col collapsed="false" hidden="false" max="9" min="9" style="0" width="23.6224489795918"/>
    <col collapsed="false" hidden="false" max="10" min="10" style="0" width="21.8673469387755"/>
    <col collapsed="false" hidden="false" max="1025" min="11" style="0" width="8.50510204081633"/>
  </cols>
  <sheetData>
    <row r="1" customFormat="false" ht="15" hidden="false" customHeight="false" outlineLevel="0" collapsed="false">
      <c r="A1" s="1" t="s">
        <v>3</v>
      </c>
      <c r="B1" s="1" t="s">
        <v>5</v>
      </c>
      <c r="C1" s="1" t="s">
        <v>6</v>
      </c>
      <c r="D1" s="1" t="s">
        <v>78</v>
      </c>
      <c r="E1" s="1" t="s">
        <v>79</v>
      </c>
      <c r="F1" s="1" t="s">
        <v>80</v>
      </c>
      <c r="G1" s="1" t="s">
        <v>81</v>
      </c>
      <c r="H1" s="1" t="s">
        <v>82</v>
      </c>
      <c r="I1" s="1" t="s">
        <v>83</v>
      </c>
    </row>
    <row r="2" customFormat="false" ht="15" hidden="false" customHeight="false" outlineLevel="0" collapsed="false">
      <c r="A2" s="0" t="s">
        <v>84</v>
      </c>
      <c r="B2" s="0" t="n">
        <v>5</v>
      </c>
      <c r="C2" s="0" t="n">
        <f aca="false">LEN(A2)-B2-1</f>
        <v>6</v>
      </c>
      <c r="D2" s="0" t="str">
        <f aca="false">LEFT(A2,C2)</f>
        <v>Kostić</v>
      </c>
      <c r="E2" s="0" t="str">
        <f aca="false">RIGHT(A2,B2)</f>
        <v>Filip</v>
      </c>
      <c r="F2" s="0" t="e">
        <f aca="false">FIND("a",E2)</f>
        <v>#VALUE!</v>
      </c>
      <c r="G2" s="0" t="str">
        <f aca="false">IFERROR(FIND("a",E2),"nema malog a")</f>
        <v>nema malog a</v>
      </c>
      <c r="H2" s="0" t="e">
        <f aca="false">SEARCH("a",E2)</f>
        <v>#VALUE!</v>
      </c>
      <c r="I2" s="0" t="str">
        <f aca="false">IFERROR(SEARCH("a",E2),"nema slova a niti slova A")</f>
        <v>nema slova a niti slova A</v>
      </c>
    </row>
    <row r="3" customFormat="false" ht="15" hidden="false" customHeight="false" outlineLevel="0" collapsed="false">
      <c r="A3" s="0" t="s">
        <v>85</v>
      </c>
      <c r="B3" s="0" t="n">
        <v>5</v>
      </c>
      <c r="C3" s="0" t="n">
        <f aca="false">LEN(A3)-B3-1</f>
        <v>13</v>
      </c>
      <c r="D3" s="0" t="str">
        <f aca="false">LEFT(A3,C3)</f>
        <v>Milosavljević</v>
      </c>
      <c r="E3" s="0" t="str">
        <f aca="false">RIGHT(A3,B3)</f>
        <v>Dejan</v>
      </c>
      <c r="F3" s="0" t="n">
        <f aca="false">FIND("a",E3)</f>
        <v>4</v>
      </c>
      <c r="G3" s="0" t="n">
        <f aca="false">IFERROR(FIND("a",E3),"nema malog a")</f>
        <v>4</v>
      </c>
      <c r="H3" s="0" t="n">
        <f aca="false">SEARCH("a",E3)</f>
        <v>4</v>
      </c>
      <c r="I3" s="0" t="n">
        <f aca="false">IFERROR(SEARCH("a",E3),"nema slova a niti slova A")</f>
        <v>4</v>
      </c>
    </row>
    <row r="4" customFormat="false" ht="15" hidden="false" customHeight="false" outlineLevel="0" collapsed="false">
      <c r="A4" s="0" t="s">
        <v>86</v>
      </c>
      <c r="B4" s="0" t="n">
        <v>6</v>
      </c>
      <c r="C4" s="0" t="n">
        <f aca="false">LEN(A4)-B4-1</f>
        <v>5</v>
      </c>
      <c r="D4" s="0" t="str">
        <f aca="false">LEFT(A4,C4)</f>
        <v>Simić</v>
      </c>
      <c r="E4" s="0" t="str">
        <f aca="false">RIGHT(A4,B4)</f>
        <v>Željko</v>
      </c>
      <c r="F4" s="0" t="e">
        <f aca="false">FIND("a",E4)</f>
        <v>#VALUE!</v>
      </c>
      <c r="G4" s="0" t="str">
        <f aca="false">IFERROR(FIND("a",E4),"nema malog a")</f>
        <v>nema malog a</v>
      </c>
      <c r="H4" s="0" t="e">
        <f aca="false">SEARCH("a",E4)</f>
        <v>#VALUE!</v>
      </c>
      <c r="I4" s="0" t="str">
        <f aca="false">IFERROR(SEARCH("a",E4),"nema slova a niti slova A")</f>
        <v>nema slova a niti slova A</v>
      </c>
    </row>
    <row r="5" customFormat="false" ht="15" hidden="false" customHeight="false" outlineLevel="0" collapsed="false">
      <c r="A5" s="0" t="s">
        <v>87</v>
      </c>
      <c r="B5" s="0" t="n">
        <v>6</v>
      </c>
      <c r="C5" s="0" t="n">
        <f aca="false">LEN(A5)-B5-1</f>
        <v>5</v>
      </c>
      <c r="D5" s="0" t="str">
        <f aca="false">LEFT(A5,C5)</f>
        <v>Antić</v>
      </c>
      <c r="E5" s="0" t="str">
        <f aca="false">RIGHT(A5,B5)</f>
        <v>Ivanka</v>
      </c>
      <c r="F5" s="0" t="n">
        <f aca="false">FIND("a",E5)</f>
        <v>3</v>
      </c>
      <c r="G5" s="0" t="n">
        <f aca="false">IFERROR(FIND("a",E5),"nema malog a")</f>
        <v>3</v>
      </c>
      <c r="H5" s="0" t="n">
        <f aca="false">SEARCH("a",E5)</f>
        <v>3</v>
      </c>
      <c r="I5" s="0" t="n">
        <f aca="false">IFERROR(SEARCH("a",E5),"nema slova a niti slova A")</f>
        <v>3</v>
      </c>
    </row>
    <row r="6" customFormat="false" ht="15" hidden="false" customHeight="false" outlineLevel="0" collapsed="false">
      <c r="A6" s="0" t="s">
        <v>88</v>
      </c>
      <c r="B6" s="0" t="n">
        <v>6</v>
      </c>
      <c r="C6" s="0" t="n">
        <f aca="false">LEN(A6)-B6-1</f>
        <v>5</v>
      </c>
      <c r="D6" s="0" t="str">
        <f aca="false">LEFT(A6,C6)</f>
        <v>Marić</v>
      </c>
      <c r="E6" s="0" t="str">
        <f aca="false">RIGHT(A6,B6)</f>
        <v>Milica</v>
      </c>
      <c r="F6" s="0" t="n">
        <f aca="false">FIND("a",E6)</f>
        <v>6</v>
      </c>
      <c r="G6" s="0" t="n">
        <f aca="false">IFERROR(FIND("a",E6),"nema malog a")</f>
        <v>6</v>
      </c>
      <c r="H6" s="0" t="n">
        <f aca="false">SEARCH("a",E6)</f>
        <v>6</v>
      </c>
      <c r="I6" s="0" t="n">
        <f aca="false">IFERROR(SEARCH("a",E6),"nema slova a niti slova A")</f>
        <v>6</v>
      </c>
    </row>
    <row r="7" customFormat="false" ht="15" hidden="false" customHeight="false" outlineLevel="0" collapsed="false">
      <c r="A7" s="0" t="s">
        <v>89</v>
      </c>
      <c r="B7" s="0" t="n">
        <v>5</v>
      </c>
      <c r="C7" s="0" t="n">
        <f aca="false">LEN(A7)-B7-1</f>
        <v>5</v>
      </c>
      <c r="D7" s="0" t="str">
        <f aca="false">LEFT(A7,C7)</f>
        <v>Radin</v>
      </c>
      <c r="E7" s="0" t="str">
        <f aca="false">RIGHT(A7,B7)</f>
        <v>Milan</v>
      </c>
      <c r="F7" s="0" t="n">
        <f aca="false">FIND("a",E7)</f>
        <v>4</v>
      </c>
      <c r="G7" s="0" t="n">
        <f aca="false">IFERROR(FIND("a",E7),"nema malog a")</f>
        <v>4</v>
      </c>
      <c r="H7" s="0" t="n">
        <f aca="false">SEARCH("a",E7)</f>
        <v>4</v>
      </c>
      <c r="I7" s="0" t="n">
        <f aca="false">IFERROR(SEARCH("a",E7),"nema slova a niti slova A")</f>
        <v>4</v>
      </c>
    </row>
    <row r="8" customFormat="false" ht="15" hidden="false" customHeight="false" outlineLevel="0" collapsed="false">
      <c r="A8" s="0" t="s">
        <v>90</v>
      </c>
      <c r="B8" s="0" t="n">
        <v>6</v>
      </c>
      <c r="C8" s="0" t="n">
        <f aca="false">LEN(A8)-B8-1</f>
        <v>7</v>
      </c>
      <c r="D8" s="0" t="str">
        <f aca="false">LEFT(A8,C8)</f>
        <v>Aleksić</v>
      </c>
      <c r="E8" s="0" t="str">
        <f aca="false">RIGHT(A8,B8)</f>
        <v>Nikola</v>
      </c>
      <c r="F8" s="0" t="n">
        <f aca="false">FIND("a",E8)</f>
        <v>6</v>
      </c>
      <c r="G8" s="0" t="n">
        <f aca="false">IFERROR(FIND("a",E8),"nema malog a")</f>
        <v>6</v>
      </c>
      <c r="H8" s="0" t="n">
        <f aca="false">SEARCH("a",E8)</f>
        <v>6</v>
      </c>
      <c r="I8" s="0" t="n">
        <f aca="false">IFERROR(SEARCH("a",E8),"nema slova a niti slova A")</f>
        <v>6</v>
      </c>
    </row>
    <row r="9" customFormat="false" ht="15" hidden="false" customHeight="false" outlineLevel="0" collapsed="false">
      <c r="A9" s="0" t="s">
        <v>91</v>
      </c>
      <c r="B9" s="0" t="n">
        <v>5</v>
      </c>
      <c r="C9" s="0" t="n">
        <f aca="false">LEN(A9)-B9-1</f>
        <v>7</v>
      </c>
      <c r="D9" s="0" t="str">
        <f aca="false">LEFT(A9,C9)</f>
        <v>Jovičić</v>
      </c>
      <c r="E9" s="0" t="str">
        <f aca="false">RIGHT(A9,B9)</f>
        <v>Denis</v>
      </c>
      <c r="F9" s="0" t="e">
        <f aca="false">FIND("a",E9)</f>
        <v>#VALUE!</v>
      </c>
      <c r="G9" s="0" t="str">
        <f aca="false">IFERROR(FIND("a",E9),"nema malog a")</f>
        <v>nema malog a</v>
      </c>
      <c r="H9" s="0" t="e">
        <f aca="false">SEARCH("a",E9)</f>
        <v>#VALUE!</v>
      </c>
      <c r="I9" s="0" t="str">
        <f aca="false">IFERROR(SEARCH("a",E9),"nema slova a niti slova A")</f>
        <v>nema slova a niti slova A</v>
      </c>
    </row>
    <row r="10" customFormat="false" ht="15" hidden="false" customHeight="false" outlineLevel="0" collapsed="false">
      <c r="A10" s="0" t="s">
        <v>92</v>
      </c>
      <c r="B10" s="0" t="n">
        <v>5</v>
      </c>
      <c r="C10" s="0" t="n">
        <f aca="false">LEN(A10)-B10-1</f>
        <v>5</v>
      </c>
      <c r="D10" s="0" t="str">
        <f aca="false">LEFT(A10,C10)</f>
        <v>Perić</v>
      </c>
      <c r="E10" s="0" t="str">
        <f aca="false">RIGHT(A10,B10)</f>
        <v>Anica</v>
      </c>
      <c r="F10" s="5" t="n">
        <f aca="false">FIND("a",E10)</f>
        <v>5</v>
      </c>
      <c r="G10" s="5" t="n">
        <f aca="false">IFERROR(FIND("a",E10),"nema malog a")</f>
        <v>5</v>
      </c>
      <c r="H10" s="5" t="n">
        <f aca="false">SEARCH("a",E10)</f>
        <v>1</v>
      </c>
      <c r="I10" s="5" t="n">
        <f aca="false">IFERROR(SEARCH("a",E10),"nema slova a niti slova A")</f>
        <v>1</v>
      </c>
    </row>
    <row r="11" customFormat="false" ht="15" hidden="false" customHeight="false" outlineLevel="0" collapsed="false">
      <c r="A11" s="0" t="s">
        <v>93</v>
      </c>
      <c r="B11" s="0" t="n">
        <v>4</v>
      </c>
      <c r="C11" s="0" t="n">
        <f aca="false">LEN(A11)-B11-1</f>
        <v>7</v>
      </c>
      <c r="D11" s="0" t="str">
        <f aca="false">LEFT(A11,C11)</f>
        <v>Aleksić</v>
      </c>
      <c r="E11" s="0" t="str">
        <f aca="false">RIGHT(A11,B11)</f>
        <v>Ivan</v>
      </c>
      <c r="F11" s="0" t="n">
        <f aca="false">FIND("a",E11)</f>
        <v>3</v>
      </c>
      <c r="G11" s="0" t="n">
        <f aca="false">IFERROR(FIND("a",E11),"nema malog a")</f>
        <v>3</v>
      </c>
      <c r="H11" s="0" t="n">
        <f aca="false">SEARCH("a",E11)</f>
        <v>3</v>
      </c>
      <c r="I11" s="0" t="n">
        <f aca="false">IFERROR(SEARCH("a",E11),"nema slova a niti slova A")</f>
        <v>3</v>
      </c>
    </row>
    <row r="12" customFormat="false" ht="15" hidden="false" customHeight="false" outlineLevel="0" collapsed="false">
      <c r="A12" s="0" t="s">
        <v>94</v>
      </c>
      <c r="B12" s="0" t="n">
        <v>6</v>
      </c>
      <c r="C12" s="0" t="n">
        <f aca="false">LEN(A12)-B12-1</f>
        <v>5</v>
      </c>
      <c r="D12" s="0" t="str">
        <f aca="false">LEFT(A12,C12)</f>
        <v>Dimić</v>
      </c>
      <c r="E12" s="0" t="str">
        <f aca="false">RIGHT(A12,B12)</f>
        <v>Aleksa</v>
      </c>
      <c r="F12" s="5" t="n">
        <f aca="false">FIND("a",E12)</f>
        <v>6</v>
      </c>
      <c r="G12" s="5" t="n">
        <f aca="false">IFERROR(FIND("a",E12),"nema malog a")</f>
        <v>6</v>
      </c>
      <c r="H12" s="5" t="n">
        <f aca="false">SEARCH("a",E12)</f>
        <v>1</v>
      </c>
      <c r="I12" s="5" t="n">
        <f aca="false">IFERROR(SEARCH("a",E12),"nema slova a niti slova A")</f>
        <v>1</v>
      </c>
    </row>
    <row r="13" customFormat="false" ht="15" hidden="false" customHeight="false" outlineLevel="0" collapsed="false">
      <c r="A13" s="0" t="s">
        <v>95</v>
      </c>
      <c r="B13" s="0" t="n">
        <v>4</v>
      </c>
      <c r="C13" s="0" t="n">
        <f aca="false">LEN(A13)-B13-1</f>
        <v>7</v>
      </c>
      <c r="D13" s="0" t="str">
        <f aca="false">LEFT(A13,C13)</f>
        <v>Ivković</v>
      </c>
      <c r="E13" s="0" t="str">
        <f aca="false">RIGHT(A13,B13)</f>
        <v>Žana</v>
      </c>
      <c r="F13" s="0" t="n">
        <f aca="false">FIND("a",E13)</f>
        <v>2</v>
      </c>
      <c r="G13" s="0" t="n">
        <f aca="false">IFERROR(FIND("a",E13),"nema malog a")</f>
        <v>2</v>
      </c>
      <c r="H13" s="0" t="n">
        <f aca="false">SEARCH("a",E13)</f>
        <v>2</v>
      </c>
      <c r="I13" s="0" t="n">
        <f aca="false">IFERROR(SEARCH("a",E13),"nema slova a niti slova A")</f>
        <v>2</v>
      </c>
    </row>
    <row r="14" customFormat="false" ht="15" hidden="false" customHeight="false" outlineLevel="0" collapsed="false">
      <c r="A14" s="0" t="s">
        <v>96</v>
      </c>
      <c r="B14" s="0" t="n">
        <v>5</v>
      </c>
      <c r="C14" s="0" t="n">
        <f aca="false">LEN(A14)-B14-1</f>
        <v>9</v>
      </c>
      <c r="D14" s="0" t="str">
        <f aca="false">LEFT(A14,C14)</f>
        <v>Jovanović</v>
      </c>
      <c r="E14" s="0" t="str">
        <f aca="false">RIGHT(A14,B14)</f>
        <v>Marko</v>
      </c>
      <c r="F14" s="0" t="n">
        <f aca="false">FIND("a",E14)</f>
        <v>2</v>
      </c>
      <c r="G14" s="0" t="n">
        <f aca="false">IFERROR(FIND("a",E14),"nema malog a")</f>
        <v>2</v>
      </c>
      <c r="H14" s="0" t="n">
        <f aca="false">SEARCH("a",E14)</f>
        <v>2</v>
      </c>
      <c r="I14" s="0" t="n">
        <f aca="false">IFERROR(SEARCH("a",E14),"nema slova a niti slova A")</f>
        <v>2</v>
      </c>
    </row>
    <row r="15" customFormat="false" ht="15" hidden="false" customHeight="false" outlineLevel="0" collapsed="false">
      <c r="A15" s="0" t="s">
        <v>97</v>
      </c>
      <c r="B15" s="0" t="n">
        <v>5</v>
      </c>
      <c r="C15" s="0" t="n">
        <f aca="false">LEN(A15)-B15-1</f>
        <v>14</v>
      </c>
      <c r="D15" s="0" t="str">
        <f aca="false">LEFT(A15,C15)</f>
        <v>Stojisavljević</v>
      </c>
      <c r="E15" s="0" t="str">
        <f aca="false">RIGHT(A15,B15)</f>
        <v>Žarko</v>
      </c>
      <c r="F15" s="0" t="n">
        <f aca="false">FIND("a",E15)</f>
        <v>2</v>
      </c>
      <c r="G15" s="0" t="n">
        <f aca="false">IFERROR(FIND("a",E15),"nema malog a")</f>
        <v>2</v>
      </c>
      <c r="H15" s="0" t="n">
        <f aca="false">SEARCH("a",E15)</f>
        <v>2</v>
      </c>
      <c r="I15" s="0" t="n">
        <f aca="false">IFERROR(SEARCH("a",E15),"nema slova a niti slova A")</f>
        <v>2</v>
      </c>
    </row>
    <row r="16" customFormat="false" ht="15" hidden="false" customHeight="false" outlineLevel="0" collapsed="false">
      <c r="A16" s="0" t="s">
        <v>98</v>
      </c>
      <c r="B16" s="0" t="n">
        <v>7</v>
      </c>
      <c r="C16" s="0" t="n">
        <f aca="false">LEN(A16)-B16-1</f>
        <v>8</v>
      </c>
      <c r="D16" s="0" t="str">
        <f aca="false">LEFT(A16,C16)</f>
        <v>Ivanović</v>
      </c>
      <c r="E16" s="0" t="str">
        <f aca="false">RIGHT(A16,B16)</f>
        <v>Aljioša</v>
      </c>
      <c r="F16" s="5" t="n">
        <f aca="false">FIND("a",E16)</f>
        <v>7</v>
      </c>
      <c r="G16" s="5" t="n">
        <f aca="false">IFERROR(FIND("a",E16),"nema malog a")</f>
        <v>7</v>
      </c>
      <c r="H16" s="5" t="n">
        <f aca="false">SEARCH("a",E16)</f>
        <v>1</v>
      </c>
      <c r="I16" s="5" t="n">
        <f aca="false">IFERROR(SEARCH("a",E16),"nema slova a niti slova A")</f>
        <v>1</v>
      </c>
    </row>
    <row r="17" customFormat="false" ht="15" hidden="false" customHeight="false" outlineLevel="0" collapsed="false">
      <c r="A17" s="0" t="s">
        <v>99</v>
      </c>
      <c r="B17" s="0" t="n">
        <v>6</v>
      </c>
      <c r="C17" s="0" t="n">
        <f aca="false">LEN(A17)-B17-1</f>
        <v>7</v>
      </c>
      <c r="D17" s="0" t="str">
        <f aca="false">LEFT(A17,C17)</f>
        <v>Nikolić</v>
      </c>
      <c r="E17" s="0" t="str">
        <f aca="false">RIGHT(A17,B17)</f>
        <v>Jovana</v>
      </c>
      <c r="F17" s="0" t="n">
        <f aca="false">FIND("a",E17)</f>
        <v>4</v>
      </c>
      <c r="G17" s="0" t="n">
        <f aca="false">IFERROR(FIND("a",E17),"nema malog a")</f>
        <v>4</v>
      </c>
      <c r="H17" s="0" t="n">
        <f aca="false">SEARCH("a",E17)</f>
        <v>4</v>
      </c>
      <c r="I17" s="0" t="n">
        <f aca="false">IFERROR(SEARCH("a",E17),"nema slova a niti slova A")</f>
        <v>4</v>
      </c>
    </row>
    <row r="18" customFormat="false" ht="15" hidden="false" customHeight="false" outlineLevel="0" collapsed="false">
      <c r="A18" s="0" t="s">
        <v>100</v>
      </c>
      <c r="B18" s="0" t="n">
        <v>5</v>
      </c>
      <c r="C18" s="0" t="n">
        <f aca="false">LEN(A18)-B18-1</f>
        <v>5</v>
      </c>
      <c r="D18" s="0" t="str">
        <f aca="false">LEFT(A18,C18)</f>
        <v>Savić</v>
      </c>
      <c r="E18" s="0" t="str">
        <f aca="false">RIGHT(A18,B18)</f>
        <v>Jovan</v>
      </c>
      <c r="F18" s="0" t="n">
        <f aca="false">FIND("a",E18)</f>
        <v>4</v>
      </c>
      <c r="G18" s="0" t="n">
        <f aca="false">IFERROR(FIND("a",E18),"nema malog a")</f>
        <v>4</v>
      </c>
      <c r="H18" s="0" t="n">
        <f aca="false">SEARCH("a",E18)</f>
        <v>4</v>
      </c>
      <c r="I18" s="0" t="n">
        <f aca="false">IFERROR(SEARCH("a",E18),"nema slova a niti slova A")</f>
        <v>4</v>
      </c>
    </row>
    <row r="19" customFormat="false" ht="15" hidden="false" customHeight="false" outlineLevel="0" collapsed="false">
      <c r="A19" s="0" t="s">
        <v>101</v>
      </c>
      <c r="B19" s="0" t="n">
        <v>5</v>
      </c>
      <c r="C19" s="0" t="n">
        <f aca="false">LEN(A19)-B19-1</f>
        <v>5</v>
      </c>
      <c r="D19" s="0" t="str">
        <f aca="false">LEFT(A19,C19)</f>
        <v>Belić</v>
      </c>
      <c r="E19" s="0" t="str">
        <f aca="false">RIGHT(A19,B19)</f>
        <v>Kosta</v>
      </c>
      <c r="F19" s="0" t="n">
        <f aca="false">FIND("a",E19)</f>
        <v>5</v>
      </c>
      <c r="G19" s="0" t="n">
        <f aca="false">IFERROR(FIND("a",E19),"nema malog a")</f>
        <v>5</v>
      </c>
      <c r="H19" s="0" t="n">
        <f aca="false">SEARCH("a",E19)</f>
        <v>5</v>
      </c>
      <c r="I19" s="0" t="n">
        <f aca="false">IFERROR(SEARCH("a",E19),"nema slova a niti slova A")</f>
        <v>5</v>
      </c>
    </row>
    <row r="20" customFormat="false" ht="15" hidden="false" customHeight="false" outlineLevel="0" collapsed="false">
      <c r="A20" s="0" t="s">
        <v>102</v>
      </c>
      <c r="B20" s="0" t="n">
        <v>6</v>
      </c>
      <c r="C20" s="0" t="n">
        <f aca="false">LEN(A20)-B20-1</f>
        <v>9</v>
      </c>
      <c r="D20" s="0" t="str">
        <f aca="false">LEFT(A20,C20)</f>
        <v>Jovanović</v>
      </c>
      <c r="E20" s="0" t="str">
        <f aca="false">RIGHT(A20,B20)</f>
        <v>Milena</v>
      </c>
      <c r="F20" s="0" t="n">
        <f aca="false">FIND("a",E20)</f>
        <v>6</v>
      </c>
      <c r="G20" s="0" t="n">
        <f aca="false">IFERROR(FIND("a",E20),"nema malog a")</f>
        <v>6</v>
      </c>
      <c r="H20" s="0" t="n">
        <f aca="false">SEARCH("a",E20)</f>
        <v>6</v>
      </c>
      <c r="I20" s="0" t="n">
        <f aca="false">IFERROR(SEARCH("a",E20),"nema slova a niti slova A")</f>
        <v>6</v>
      </c>
    </row>
    <row r="21" customFormat="false" ht="15" hidden="false" customHeight="false" outlineLevel="0" collapsed="false">
      <c r="C21" s="4" t="s">
        <v>103</v>
      </c>
      <c r="D21" s="4" t="s">
        <v>104</v>
      </c>
      <c r="E21" s="4" t="s">
        <v>105</v>
      </c>
      <c r="F21" s="4" t="s">
        <v>106</v>
      </c>
      <c r="G21" s="4" t="s">
        <v>107</v>
      </c>
      <c r="H21" s="4" t="s">
        <v>108</v>
      </c>
      <c r="I21" s="6" t="s">
        <v>109</v>
      </c>
      <c r="J21" s="6"/>
      <c r="K21" s="6"/>
      <c r="L21" s="6"/>
    </row>
    <row r="24" customFormat="false" ht="15" hidden="false" customHeight="false" outlineLevel="0" collapsed="false">
      <c r="B24" s="1" t="s">
        <v>110</v>
      </c>
      <c r="C24" s="1" t="s">
        <v>111</v>
      </c>
      <c r="D24" s="7" t="s">
        <v>112</v>
      </c>
      <c r="E24" s="7"/>
      <c r="F24" s="1" t="s">
        <v>113</v>
      </c>
      <c r="G24" s="1" t="s">
        <v>114</v>
      </c>
      <c r="H24" s="1" t="s">
        <v>115</v>
      </c>
    </row>
    <row r="25" customFormat="false" ht="15" hidden="false" customHeight="false" outlineLevel="0" collapsed="false">
      <c r="B25" s="0" t="n">
        <v>3</v>
      </c>
      <c r="C25" s="0" t="str">
        <f aca="false">MID(E2,B25,3)</f>
        <v>lip</v>
      </c>
      <c r="D25" s="8" t="str">
        <f aca="false">MID(A2,B25,5)</f>
        <v>stić </v>
      </c>
      <c r="E25" s="8"/>
      <c r="F25" s="0" t="str">
        <f aca="false">LEFT(E2,B25)</f>
        <v>Fil</v>
      </c>
      <c r="G25" s="0" t="str">
        <f aca="false">RIGHT(E2,B2-B25)</f>
        <v>ip</v>
      </c>
      <c r="H25" s="0" t="str">
        <f aca="false">CONCATENATE(G25,F25)</f>
        <v>ipFil</v>
      </c>
    </row>
    <row r="26" customFormat="false" ht="15" hidden="false" customHeight="false" outlineLevel="0" collapsed="false">
      <c r="B26" s="0" t="n">
        <v>1</v>
      </c>
      <c r="C26" s="0" t="str">
        <f aca="false">MID(E3,B26,3)</f>
        <v>Dej</v>
      </c>
      <c r="D26" s="8" t="str">
        <f aca="false">MID(A3,B26,5)</f>
        <v>Milos</v>
      </c>
      <c r="E26" s="8"/>
      <c r="F26" s="0" t="str">
        <f aca="false">LEFT(E3,B26)</f>
        <v>D</v>
      </c>
      <c r="G26" s="0" t="str">
        <f aca="false">RIGHT(E3,B3-B26)</f>
        <v>ejan</v>
      </c>
      <c r="H26" s="0" t="str">
        <f aca="false">CONCATENATE(G26,F26)</f>
        <v>ejanD</v>
      </c>
    </row>
    <row r="27" customFormat="false" ht="15" hidden="false" customHeight="false" outlineLevel="0" collapsed="false">
      <c r="B27" s="0" t="n">
        <v>1</v>
      </c>
      <c r="C27" s="0" t="str">
        <f aca="false">MID(E4,B27,3)</f>
        <v>Žel</v>
      </c>
      <c r="D27" s="8" t="str">
        <f aca="false">MID(A4,B27,5)</f>
        <v>Simić</v>
      </c>
      <c r="E27" s="8"/>
      <c r="F27" s="0" t="str">
        <f aca="false">LEFT(E4,B27)</f>
        <v>Ž</v>
      </c>
      <c r="G27" s="0" t="str">
        <f aca="false">RIGHT(E4,B4-B27)</f>
        <v>eljko</v>
      </c>
      <c r="H27" s="0" t="str">
        <f aca="false">CONCATENATE(G27,F27)</f>
        <v>eljkoŽ</v>
      </c>
    </row>
    <row r="28" customFormat="false" ht="15" hidden="false" customHeight="false" outlineLevel="0" collapsed="false">
      <c r="B28" s="0" t="n">
        <v>1</v>
      </c>
      <c r="C28" s="0" t="str">
        <f aca="false">MID(E5,B28,3)</f>
        <v>Iva</v>
      </c>
      <c r="D28" s="8" t="str">
        <f aca="false">MID(A5,B28,5)</f>
        <v>Antić</v>
      </c>
      <c r="E28" s="8"/>
      <c r="F28" s="0" t="str">
        <f aca="false">LEFT(E5,B28)</f>
        <v>I</v>
      </c>
      <c r="G28" s="0" t="str">
        <f aca="false">RIGHT(E5,B5-B28)</f>
        <v>vanka</v>
      </c>
      <c r="H28" s="0" t="str">
        <f aca="false">CONCATENATE(G28,F28)</f>
        <v>vankaI</v>
      </c>
    </row>
    <row r="29" customFormat="false" ht="15" hidden="false" customHeight="false" outlineLevel="0" collapsed="false">
      <c r="B29" s="0" t="n">
        <v>1</v>
      </c>
      <c r="C29" s="0" t="str">
        <f aca="false">MID(E6,B29,3)</f>
        <v>Mil</v>
      </c>
      <c r="D29" s="8" t="str">
        <f aca="false">MID(A6,B29,5)</f>
        <v>Marić</v>
      </c>
      <c r="E29" s="8"/>
      <c r="F29" s="0" t="str">
        <f aca="false">LEFT(E6,B29)</f>
        <v>M</v>
      </c>
      <c r="G29" s="0" t="str">
        <f aca="false">RIGHT(E6,B6-B29)</f>
        <v>ilica</v>
      </c>
      <c r="H29" s="0" t="str">
        <f aca="false">CONCATENATE(G29,F29)</f>
        <v>ilicaM</v>
      </c>
    </row>
    <row r="30" customFormat="false" ht="15" hidden="false" customHeight="false" outlineLevel="0" collapsed="false">
      <c r="B30" s="0" t="n">
        <v>3</v>
      </c>
      <c r="C30" s="0" t="str">
        <f aca="false">MID(E7,B30,3)</f>
        <v>lan</v>
      </c>
      <c r="D30" s="8" t="str">
        <f aca="false">MID(A7,B30,5)</f>
        <v>din M</v>
      </c>
      <c r="E30" s="8"/>
      <c r="F30" s="0" t="str">
        <f aca="false">LEFT(E7,B30)</f>
        <v>Mil</v>
      </c>
      <c r="G30" s="0" t="str">
        <f aca="false">RIGHT(E7,B7-B30)</f>
        <v>an</v>
      </c>
      <c r="H30" s="0" t="str">
        <f aca="false">CONCATENATE(G30,F30)</f>
        <v>anMil</v>
      </c>
    </row>
    <row r="31" customFormat="false" ht="15" hidden="false" customHeight="false" outlineLevel="0" collapsed="false">
      <c r="B31" s="0" t="n">
        <v>3</v>
      </c>
      <c r="C31" s="0" t="str">
        <f aca="false">MID(E8,B31,3)</f>
        <v>kol</v>
      </c>
      <c r="D31" s="8" t="str">
        <f aca="false">MID(A8,B31,5)</f>
        <v>eksić</v>
      </c>
      <c r="E31" s="8"/>
      <c r="F31" s="0" t="str">
        <f aca="false">LEFT(E8,B31)</f>
        <v>Nik</v>
      </c>
      <c r="G31" s="0" t="str">
        <f aca="false">RIGHT(E8,B8-B31)</f>
        <v>ola</v>
      </c>
      <c r="H31" s="0" t="str">
        <f aca="false">CONCATENATE(G31,F31)</f>
        <v>olaNik</v>
      </c>
    </row>
    <row r="32" customFormat="false" ht="15" hidden="false" customHeight="false" outlineLevel="0" collapsed="false">
      <c r="B32" s="0" t="n">
        <v>2</v>
      </c>
      <c r="C32" s="0" t="str">
        <f aca="false">MID(E9,B32,3)</f>
        <v>eni</v>
      </c>
      <c r="D32" s="8" t="str">
        <f aca="false">MID(A9,B32,5)</f>
        <v>oviči</v>
      </c>
      <c r="E32" s="8"/>
      <c r="F32" s="0" t="str">
        <f aca="false">LEFT(E9,B32)</f>
        <v>De</v>
      </c>
      <c r="G32" s="0" t="str">
        <f aca="false">RIGHT(E9,B9-B32)</f>
        <v>nis</v>
      </c>
      <c r="H32" s="0" t="str">
        <f aca="false">CONCATENATE(G32,F32)</f>
        <v>nisDe</v>
      </c>
    </row>
    <row r="33" customFormat="false" ht="15" hidden="false" customHeight="false" outlineLevel="0" collapsed="false">
      <c r="B33" s="0" t="n">
        <v>1</v>
      </c>
      <c r="C33" s="0" t="str">
        <f aca="false">MID(E10,B33,3)</f>
        <v>Ani</v>
      </c>
      <c r="D33" s="8" t="str">
        <f aca="false">MID(A10,B33,5)</f>
        <v>Perić</v>
      </c>
      <c r="E33" s="8"/>
      <c r="F33" s="0" t="str">
        <f aca="false">LEFT(E10,B33)</f>
        <v>A</v>
      </c>
      <c r="G33" s="0" t="str">
        <f aca="false">RIGHT(E10,B10-B33)</f>
        <v>nica</v>
      </c>
      <c r="H33" s="0" t="str">
        <f aca="false">CONCATENATE(G33,F33)</f>
        <v>nicaA</v>
      </c>
    </row>
    <row r="34" customFormat="false" ht="15" hidden="false" customHeight="false" outlineLevel="0" collapsed="false">
      <c r="B34" s="0" t="n">
        <v>3</v>
      </c>
      <c r="C34" s="0" t="str">
        <f aca="false">MID(E11,B34,3)</f>
        <v>an</v>
      </c>
      <c r="D34" s="8" t="str">
        <f aca="false">MID(A11,B34,5)</f>
        <v>eksić</v>
      </c>
      <c r="E34" s="8"/>
      <c r="F34" s="0" t="str">
        <f aca="false">LEFT(E11,B34)</f>
        <v>Iva</v>
      </c>
      <c r="G34" s="0" t="str">
        <f aca="false">RIGHT(E11,B11-B34)</f>
        <v>n</v>
      </c>
      <c r="H34" s="0" t="str">
        <f aca="false">CONCATENATE(G34,F34)</f>
        <v>nIva</v>
      </c>
    </row>
    <row r="35" customFormat="false" ht="15" hidden="false" customHeight="false" outlineLevel="0" collapsed="false">
      <c r="B35" s="0" t="n">
        <v>2</v>
      </c>
      <c r="C35" s="0" t="str">
        <f aca="false">MID(E12,B35,3)</f>
        <v>lek</v>
      </c>
      <c r="D35" s="8" t="str">
        <f aca="false">MID(A12,B35,5)</f>
        <v>imić </v>
      </c>
      <c r="E35" s="8"/>
      <c r="F35" s="0" t="str">
        <f aca="false">LEFT(E12,B35)</f>
        <v>Al</v>
      </c>
      <c r="G35" s="0" t="str">
        <f aca="false">RIGHT(E12,B12-B35)</f>
        <v>eksa</v>
      </c>
      <c r="H35" s="0" t="str">
        <f aca="false">CONCATENATE(G35,F35)</f>
        <v>eksaAl</v>
      </c>
    </row>
    <row r="36" customFormat="false" ht="15" hidden="false" customHeight="false" outlineLevel="0" collapsed="false">
      <c r="B36" s="0" t="n">
        <v>1</v>
      </c>
      <c r="C36" s="0" t="str">
        <f aca="false">MID(E13,B36,3)</f>
        <v>Žan</v>
      </c>
      <c r="D36" s="8" t="str">
        <f aca="false">MID(A13,B36,5)</f>
        <v>Ivkov</v>
      </c>
      <c r="E36" s="8"/>
      <c r="F36" s="0" t="str">
        <f aca="false">LEFT(E13,B36)</f>
        <v>Ž</v>
      </c>
      <c r="G36" s="0" t="str">
        <f aca="false">RIGHT(E13,B13-B36)</f>
        <v>ana</v>
      </c>
      <c r="H36" s="0" t="str">
        <f aca="false">CONCATENATE(G36,F36)</f>
        <v>anaŽ</v>
      </c>
    </row>
    <row r="37" customFormat="false" ht="15" hidden="false" customHeight="false" outlineLevel="0" collapsed="false">
      <c r="B37" s="0" t="n">
        <v>5</v>
      </c>
      <c r="C37" s="0" t="str">
        <f aca="false">MID(E14,B37,3)</f>
        <v>o</v>
      </c>
      <c r="D37" s="8" t="str">
        <f aca="false">MID(A14,B37,5)</f>
        <v>nović</v>
      </c>
      <c r="E37" s="8"/>
      <c r="F37" s="0" t="str">
        <f aca="false">LEFT(E14,B37)</f>
        <v>Marko</v>
      </c>
      <c r="G37" s="0" t="str">
        <f aca="false">RIGHT(E14,B14-B37)</f>
        <v/>
      </c>
      <c r="H37" s="0" t="str">
        <f aca="false">CONCATENATE(G37,F37)</f>
        <v>Marko</v>
      </c>
    </row>
    <row r="38" customFormat="false" ht="15" hidden="false" customHeight="false" outlineLevel="0" collapsed="false">
      <c r="B38" s="0" t="n">
        <v>3</v>
      </c>
      <c r="C38" s="0" t="str">
        <f aca="false">MID(E15,B38,3)</f>
        <v>rko</v>
      </c>
      <c r="D38" s="8" t="str">
        <f aca="false">MID(A15,B38,5)</f>
        <v>ojisa</v>
      </c>
      <c r="E38" s="8"/>
      <c r="F38" s="0" t="str">
        <f aca="false">LEFT(E15,B38)</f>
        <v>Žar</v>
      </c>
      <c r="G38" s="0" t="str">
        <f aca="false">RIGHT(E15,B15-B38)</f>
        <v>ko</v>
      </c>
      <c r="H38" s="0" t="str">
        <f aca="false">CONCATENATE(G38,F38)</f>
        <v>koŽar</v>
      </c>
    </row>
    <row r="39" customFormat="false" ht="15" hidden="false" customHeight="false" outlineLevel="0" collapsed="false">
      <c r="B39" s="0" t="n">
        <v>7</v>
      </c>
      <c r="C39" s="0" t="str">
        <f aca="false">MID(E16,B39,3)</f>
        <v>a</v>
      </c>
      <c r="D39" s="8" t="str">
        <f aca="false">MID(A16,B39,5)</f>
        <v>ić Al</v>
      </c>
      <c r="E39" s="8"/>
      <c r="F39" s="0" t="str">
        <f aca="false">LEFT(E16,B39)</f>
        <v>Aljioša</v>
      </c>
      <c r="G39" s="0" t="str">
        <f aca="false">RIGHT(E16,B16-B39)</f>
        <v/>
      </c>
      <c r="H39" s="0" t="str">
        <f aca="false">CONCATENATE(G39,F39)</f>
        <v>Aljioša</v>
      </c>
    </row>
    <row r="40" customFormat="false" ht="15" hidden="false" customHeight="false" outlineLevel="0" collapsed="false">
      <c r="B40" s="0" t="n">
        <v>4</v>
      </c>
      <c r="C40" s="0" t="str">
        <f aca="false">MID(E17,B40,3)</f>
        <v>ana</v>
      </c>
      <c r="D40" s="8" t="str">
        <f aca="false">MID(A17,B40,5)</f>
        <v>olić </v>
      </c>
      <c r="E40" s="8"/>
      <c r="F40" s="0" t="str">
        <f aca="false">LEFT(E17,B40)</f>
        <v>Jova</v>
      </c>
      <c r="G40" s="0" t="str">
        <f aca="false">RIGHT(E17,B17-B40)</f>
        <v>na</v>
      </c>
      <c r="H40" s="0" t="str">
        <f aca="false">CONCATENATE(G40,F40)</f>
        <v>naJova</v>
      </c>
    </row>
    <row r="41" customFormat="false" ht="15" hidden="false" customHeight="false" outlineLevel="0" collapsed="false">
      <c r="B41" s="0" t="n">
        <v>2</v>
      </c>
      <c r="C41" s="0" t="str">
        <f aca="false">MID(E18,B41,3)</f>
        <v>ova</v>
      </c>
      <c r="D41" s="8" t="str">
        <f aca="false">MID(A18,B41,5)</f>
        <v>avić </v>
      </c>
      <c r="E41" s="8"/>
      <c r="F41" s="0" t="str">
        <f aca="false">LEFT(E18,B41)</f>
        <v>Jo</v>
      </c>
      <c r="G41" s="0" t="str">
        <f aca="false">RIGHT(E18,B18-B41)</f>
        <v>van</v>
      </c>
      <c r="H41" s="0" t="str">
        <f aca="false">CONCATENATE(G41,F41)</f>
        <v>vanJo</v>
      </c>
    </row>
    <row r="42" customFormat="false" ht="15" hidden="false" customHeight="false" outlineLevel="0" collapsed="false">
      <c r="B42" s="0" t="n">
        <v>1</v>
      </c>
      <c r="C42" s="0" t="str">
        <f aca="false">MID(E19,B42,3)</f>
        <v>Kos</v>
      </c>
      <c r="D42" s="8" t="str">
        <f aca="false">MID(A19,B42,5)</f>
        <v>Belić</v>
      </c>
      <c r="E42" s="8"/>
      <c r="F42" s="0" t="str">
        <f aca="false">LEFT(E19,B42)</f>
        <v>K</v>
      </c>
      <c r="G42" s="0" t="str">
        <f aca="false">RIGHT(E19,B19-B42)</f>
        <v>osta</v>
      </c>
      <c r="H42" s="0" t="str">
        <f aca="false">CONCATENATE(G42,F42)</f>
        <v>ostaK</v>
      </c>
    </row>
    <row r="43" customFormat="false" ht="15" hidden="false" customHeight="false" outlineLevel="0" collapsed="false">
      <c r="B43" s="0" t="n">
        <v>5</v>
      </c>
      <c r="C43" s="0" t="str">
        <f aca="false">MID(E20,B43,3)</f>
        <v>na</v>
      </c>
      <c r="D43" s="8" t="str">
        <f aca="false">MID(A20,B43,5)</f>
        <v>nović</v>
      </c>
      <c r="E43" s="8"/>
      <c r="F43" s="0" t="str">
        <f aca="false">LEFT(E20,B43)</f>
        <v>Milen</v>
      </c>
      <c r="G43" s="0" t="str">
        <f aca="false">RIGHT(E20,B20-B43)</f>
        <v>a</v>
      </c>
      <c r="H43" s="0" t="str">
        <f aca="false">CONCATENATE(G43,F43)</f>
        <v>aMilen</v>
      </c>
    </row>
    <row r="44" customFormat="false" ht="15" hidden="false" customHeight="false" outlineLevel="0" collapsed="false">
      <c r="C44" s="0" t="s">
        <v>116</v>
      </c>
      <c r="D44" s="8" t="s">
        <v>117</v>
      </c>
      <c r="E44" s="8"/>
      <c r="F44" s="0" t="s">
        <v>118</v>
      </c>
      <c r="G44" s="0" t="s">
        <v>119</v>
      </c>
      <c r="H44" s="0" t="s">
        <v>120</v>
      </c>
    </row>
  </sheetData>
  <mergeCells count="22">
    <mergeCell ref="I21:L21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C13" activeCellId="0" sqref="C13"/>
    </sheetView>
  </sheetViews>
  <sheetFormatPr defaultRowHeight="15"/>
  <cols>
    <col collapsed="false" hidden="false" max="1" min="1" style="0" width="14.8469387755102"/>
    <col collapsed="false" hidden="false" max="2" min="2" style="0" width="32.3979591836735"/>
    <col collapsed="false" hidden="false" max="4" min="3" style="0" width="17.1428571428571"/>
    <col collapsed="false" hidden="false" max="5" min="5" style="0" width="23.8928571428571"/>
    <col collapsed="false" hidden="false" max="6" min="6" style="0" width="16.8724489795918"/>
    <col collapsed="false" hidden="false" max="1025" min="7" style="0" width="8.50510204081633"/>
  </cols>
  <sheetData>
    <row r="1" customFormat="false" ht="15" hidden="false" customHeight="false" outlineLevel="0" collapsed="false">
      <c r="A1" s="1" t="s">
        <v>121</v>
      </c>
      <c r="B1" s="1" t="s">
        <v>122</v>
      </c>
      <c r="C1" s="7" t="s">
        <v>123</v>
      </c>
      <c r="D1" s="7"/>
      <c r="E1" s="7"/>
    </row>
    <row r="2" customFormat="false" ht="15" hidden="false" customHeight="false" outlineLevel="0" collapsed="false">
      <c r="A2" s="0" t="s">
        <v>124</v>
      </c>
      <c r="B2" s="0" t="str">
        <f aca="false">REPLACE(A2,SEARCH("a",A2),1,"4")</f>
        <v>kornj4ča</v>
      </c>
      <c r="C2" s="8" t="str">
        <f aca="false">IF(MOD(LEN(A2),2)=1,REPLACE(A2,1,1,UPPER(LEFT(A2,1))),A2)</f>
        <v>kornjača</v>
      </c>
      <c r="D2" s="8"/>
      <c r="E2" s="8"/>
    </row>
    <row r="3" customFormat="false" ht="15" hidden="false" customHeight="false" outlineLevel="0" collapsed="false">
      <c r="A3" s="0" t="s">
        <v>125</v>
      </c>
      <c r="B3" s="0" t="str">
        <f aca="false">REPLACE(A3,SEARCH("a",A3),1,"4")</f>
        <v>l4v</v>
      </c>
      <c r="C3" s="8" t="str">
        <f aca="false">IF(MOD(LEN(A3),2)=1,REPLACE(A3,1,1,UPPER(LEFT(A3,1))),A3)</f>
        <v>Lav</v>
      </c>
      <c r="D3" s="8"/>
      <c r="E3" s="8"/>
    </row>
    <row r="4" customFormat="false" ht="15" hidden="false" customHeight="false" outlineLevel="0" collapsed="false">
      <c r="A4" s="0" t="s">
        <v>126</v>
      </c>
      <c r="B4" s="0" t="str">
        <f aca="false">REPLACE(A4,SEARCH("a",A4),1,"4")</f>
        <v>zebr4</v>
      </c>
      <c r="C4" s="8" t="str">
        <f aca="false">IF(MOD(LEN(A4),2)=1,REPLACE(A4,1,1,UPPER(LEFT(A4,1))),A4)</f>
        <v>Zebra</v>
      </c>
      <c r="D4" s="8"/>
      <c r="E4" s="8"/>
    </row>
    <row r="5" customFormat="false" ht="15" hidden="false" customHeight="false" outlineLevel="0" collapsed="false">
      <c r="A5" s="0" t="s">
        <v>127</v>
      </c>
      <c r="B5" s="0" t="str">
        <f aca="false">REPLACE(A5,SEARCH("a",A5),1,"4")</f>
        <v>4ligator</v>
      </c>
      <c r="C5" s="8" t="str">
        <f aca="false">IF(MOD(LEN(A5),2)=1,REPLACE(A5,1,1,UPPER(LEFT(A5,1))),A5)</f>
        <v>aligator</v>
      </c>
      <c r="D5" s="8"/>
      <c r="E5" s="8"/>
    </row>
    <row r="6" customFormat="false" ht="15" hidden="false" customHeight="false" outlineLevel="0" collapsed="false">
      <c r="A6" s="0" t="s">
        <v>128</v>
      </c>
      <c r="B6" s="0" t="str">
        <f aca="false">REPLACE(A6,SEARCH("a",A6),1,"4")</f>
        <v>p4pagaj</v>
      </c>
      <c r="C6" s="8" t="str">
        <f aca="false">IF(MOD(LEN(A6),2)=1,REPLACE(A6,1,1,UPPER(LEFT(A6,1))),A6)</f>
        <v>Papagaj</v>
      </c>
      <c r="D6" s="8"/>
      <c r="E6" s="8"/>
    </row>
    <row r="7" customFormat="false" ht="15" hidden="false" customHeight="false" outlineLevel="0" collapsed="false">
      <c r="A7" s="0" t="s">
        <v>129</v>
      </c>
      <c r="B7" s="0" t="str">
        <f aca="false">REPLACE(A7,SEARCH("a",A7),1,"4")</f>
        <v>m4čka</v>
      </c>
      <c r="C7" s="8" t="str">
        <f aca="false">IF(MOD(LEN(A7),2)=1,REPLACE(A7,1,1,UPPER(LEFT(A7,1))),A7)</f>
        <v>Mačka</v>
      </c>
      <c r="D7" s="8"/>
      <c r="E7" s="8"/>
    </row>
    <row r="8" customFormat="false" ht="15" hidden="false" customHeight="false" outlineLevel="0" collapsed="false">
      <c r="A8" s="0" t="s">
        <v>130</v>
      </c>
      <c r="B8" s="0" t="str">
        <f aca="false">REPLACE(A8,SEARCH("a",A8),1,"4")</f>
        <v>leop4rd</v>
      </c>
      <c r="C8" s="8" t="str">
        <f aca="false">IF(MOD(LEN(A8),2)=1,REPLACE(A8,1,1,UPPER(LEFT(A8,1))),A8)</f>
        <v>Leopard</v>
      </c>
      <c r="D8" s="8"/>
      <c r="E8" s="8"/>
    </row>
    <row r="9" customFormat="false" ht="15" hidden="false" customHeight="false" outlineLevel="0" collapsed="false">
      <c r="A9" s="0" t="s">
        <v>131</v>
      </c>
      <c r="B9" s="0" t="str">
        <f aca="false">REPLACE(A9,SEARCH("a",A9),1,"4")</f>
        <v>kokošk4</v>
      </c>
      <c r="C9" s="8" t="str">
        <f aca="false">IF(MOD(LEN(A9),2)=1,REPLACE(A9,1,1,UPPER(LEFT(A9,1))),A9)</f>
        <v>Kokoška</v>
      </c>
      <c r="D9" s="8"/>
      <c r="E9" s="8"/>
    </row>
    <row r="10" customFormat="false" ht="15" hidden="false" customHeight="false" outlineLevel="0" collapsed="false">
      <c r="A10" s="0" t="s">
        <v>132</v>
      </c>
      <c r="B10" s="0" t="str">
        <f aca="false">REPLACE(A10,SEARCH("a",A10),1,"4")</f>
        <v>kobil4</v>
      </c>
      <c r="C10" s="8" t="str">
        <f aca="false">IF(MOD(LEN(A10),2)=1,REPLACE(A10,1,1,UPPER(LEFT(A10,1))),A10)</f>
        <v>kobila</v>
      </c>
      <c r="D10" s="8"/>
      <c r="E10" s="8"/>
    </row>
    <row r="11" customFormat="false" ht="15" hidden="false" customHeight="false" outlineLevel="0" collapsed="false">
      <c r="A11" s="0" t="s">
        <v>133</v>
      </c>
      <c r="B11" s="0" t="str">
        <f aca="false">REPLACE(A11,SEARCH("a",A11),1,"4")</f>
        <v>l4sta</v>
      </c>
      <c r="C11" s="8" t="str">
        <f aca="false">IF(MOD(LEN(A11),2)=1,REPLACE(A11,1,1,UPPER(LEFT(A11,1))),A11)</f>
        <v>Lasta</v>
      </c>
      <c r="D11" s="8"/>
      <c r="E11" s="8"/>
    </row>
    <row r="12" customFormat="false" ht="15" hidden="false" customHeight="false" outlineLevel="0" collapsed="false">
      <c r="A12" s="0" t="s">
        <v>134</v>
      </c>
      <c r="B12" s="0" t="str">
        <f aca="false">REPLACE(A12,SEARCH("a",A12),1,"4")</f>
        <v>svr4ka</v>
      </c>
      <c r="C12" s="8" t="str">
        <f aca="false">IF(MOD(LEN(A12),2)=1,REPLACE(A12,1,1,UPPER(LEFT(A12,1))),A12)</f>
        <v>svraka</v>
      </c>
      <c r="D12" s="8"/>
      <c r="E12" s="8"/>
    </row>
    <row r="13" customFormat="false" ht="15" hidden="false" customHeight="false" outlineLevel="0" collapsed="false">
      <c r="B13" s="4" t="s">
        <v>135</v>
      </c>
      <c r="C13" s="6" t="s">
        <v>136</v>
      </c>
      <c r="D13" s="6"/>
      <c r="E13" s="6"/>
    </row>
    <row r="17" customFormat="false" ht="13.8" hidden="false" customHeight="false" outlineLevel="0" collapsed="false"/>
  </sheetData>
  <mergeCells count="13">
    <mergeCell ref="C1:E1"/>
    <mergeCell ref="C2:E2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2017-01-31T16:14:28Z</dcterms:created>
  <dc:creator>Windows User</dc:creator>
  <dc:description/>
  <dc:language>en-US</dc:language>
  <cp:lastModifiedBy/>
  <dcterms:modified xsi:type="dcterms:W3CDTF">2018-04-25T08:26:12Z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